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55" yWindow="-315" windowWidth="27045" windowHeight="13110"/>
  </bookViews>
  <sheets>
    <sheet name="Municipality Bicycle Miles" sheetId="1" r:id="rId1"/>
    <sheet name="Boston Neighborhoods" sheetId="2" r:id="rId2"/>
  </sheets>
  <definedNames>
    <definedName name="BikeFacilities_2011_Mileage_MPO_byTN_No_Fc_TnMi">'Municipality Bicycle Miles'!$A$1:$H$102</definedName>
  </definedNames>
  <calcPr calcId="145621"/>
</workbook>
</file>

<file path=xl/calcChain.xml><?xml version="1.0" encoding="utf-8"?>
<calcChain xmlns="http://schemas.openxmlformats.org/spreadsheetml/2006/main">
  <c r="I10" i="1" l="1"/>
  <c r="L15" i="2" l="1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M2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G3" i="2"/>
  <c r="H3" i="2" s="1"/>
  <c r="G2" i="2"/>
  <c r="K17" i="2"/>
  <c r="J17" i="2"/>
  <c r="I17" i="2"/>
  <c r="F17" i="2"/>
  <c r="E17" i="2"/>
  <c r="D17" i="2"/>
  <c r="C17" i="2"/>
  <c r="M104" i="1"/>
  <c r="L104" i="1"/>
  <c r="K104" i="1"/>
  <c r="H104" i="1"/>
  <c r="G104" i="1"/>
  <c r="F104" i="1"/>
  <c r="E104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9" i="1"/>
  <c r="O8" i="1"/>
  <c r="O7" i="1"/>
  <c r="O6" i="1"/>
  <c r="O5" i="1"/>
  <c r="O4" i="1"/>
  <c r="O3" i="1"/>
  <c r="O2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104" i="1" s="1"/>
  <c r="N9" i="1"/>
  <c r="N8" i="1"/>
  <c r="N7" i="1"/>
  <c r="N6" i="1"/>
  <c r="N5" i="1"/>
  <c r="N4" i="1"/>
  <c r="N3" i="1"/>
  <c r="N2" i="1"/>
  <c r="J2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8" i="1"/>
  <c r="J7" i="1"/>
  <c r="J6" i="1"/>
  <c r="J5" i="1"/>
  <c r="J4" i="1"/>
  <c r="J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4" i="1"/>
  <c r="I9" i="1"/>
  <c r="I8" i="1"/>
  <c r="I7" i="1"/>
  <c r="I6" i="1"/>
  <c r="I5" i="1"/>
  <c r="I4" i="1"/>
  <c r="I3" i="1"/>
  <c r="I2" i="1"/>
  <c r="O10" i="1" l="1"/>
  <c r="J10" i="1"/>
  <c r="J104" i="1"/>
  <c r="O104" i="1"/>
  <c r="G17" i="2"/>
  <c r="H17" i="2" s="1"/>
  <c r="H2" i="2"/>
  <c r="L17" i="2"/>
  <c r="M17" i="2" s="1"/>
</calcChain>
</file>

<file path=xl/sharedStrings.xml><?xml version="1.0" encoding="utf-8"?>
<sst xmlns="http://schemas.openxmlformats.org/spreadsheetml/2006/main" count="462" uniqueCount="142">
  <si>
    <t>MUNICIPALITY</t>
  </si>
  <si>
    <t>Arlington</t>
  </si>
  <si>
    <t>Bedford</t>
  </si>
  <si>
    <t>Belmont</t>
  </si>
  <si>
    <t>Boston</t>
  </si>
  <si>
    <t>Braintree</t>
  </si>
  <si>
    <t>Brookline</t>
  </si>
  <si>
    <t>Burlington</t>
  </si>
  <si>
    <t>Cambridge</t>
  </si>
  <si>
    <t>Chelsea</t>
  </si>
  <si>
    <t>Cohasset</t>
  </si>
  <si>
    <t>Concord</t>
  </si>
  <si>
    <t>Danvers</t>
  </si>
  <si>
    <t>Dedham</t>
  </si>
  <si>
    <t>Everett</t>
  </si>
  <si>
    <t>Framingham</t>
  </si>
  <si>
    <t>Hamilton</t>
  </si>
  <si>
    <t>Hingham</t>
  </si>
  <si>
    <t>Hudson</t>
  </si>
  <si>
    <t>Hull</t>
  </si>
  <si>
    <t>Ipswich</t>
  </si>
  <si>
    <t>Lexington</t>
  </si>
  <si>
    <t>Lincoln</t>
  </si>
  <si>
    <t>Lynn</t>
  </si>
  <si>
    <t>Malden</t>
  </si>
  <si>
    <t>Marblehead</t>
  </si>
  <si>
    <t>Marlborough</t>
  </si>
  <si>
    <t>Medford</t>
  </si>
  <si>
    <t>Milford</t>
  </si>
  <si>
    <t>Milton</t>
  </si>
  <si>
    <t>Nahant</t>
  </si>
  <si>
    <t>Natick</t>
  </si>
  <si>
    <t>Needham</t>
  </si>
  <si>
    <t>Newton</t>
  </si>
  <si>
    <t>Norwell</t>
  </si>
  <si>
    <t>Peabody</t>
  </si>
  <si>
    <t>Quincy</t>
  </si>
  <si>
    <t>Randolph</t>
  </si>
  <si>
    <t>Reading</t>
  </si>
  <si>
    <t>Revere</t>
  </si>
  <si>
    <t>Rockland</t>
  </si>
  <si>
    <t>Salem</t>
  </si>
  <si>
    <t>Saugus</t>
  </si>
  <si>
    <t>Scituate</t>
  </si>
  <si>
    <t>Sharon</t>
  </si>
  <si>
    <t>Somerville</t>
  </si>
  <si>
    <t>Stoneham</t>
  </si>
  <si>
    <t>Swampscott</t>
  </si>
  <si>
    <t>Topsfield</t>
  </si>
  <si>
    <t>Wakefield</t>
  </si>
  <si>
    <t>Waltham</t>
  </si>
  <si>
    <t>Watertown</t>
  </si>
  <si>
    <t>Wayland</t>
  </si>
  <si>
    <t>Wellesley</t>
  </si>
  <si>
    <t>Wenham</t>
  </si>
  <si>
    <t>Weymouth</t>
  </si>
  <si>
    <t>Winchester</t>
  </si>
  <si>
    <t>Woburn</t>
  </si>
  <si>
    <t>Wrentham</t>
  </si>
  <si>
    <t>Acton</t>
  </si>
  <si>
    <t>Ashland</t>
  </si>
  <si>
    <t>Bellingham</t>
  </si>
  <si>
    <t>Beverly</t>
  </si>
  <si>
    <t>Bolton</t>
  </si>
  <si>
    <t>Boxborough</t>
  </si>
  <si>
    <t>Canton</t>
  </si>
  <si>
    <t>Carlisle</t>
  </si>
  <si>
    <t>Dover</t>
  </si>
  <si>
    <t>Duxbury</t>
  </si>
  <si>
    <t>Essex</t>
  </si>
  <si>
    <t>Foxborough</t>
  </si>
  <si>
    <t>Franklin</t>
  </si>
  <si>
    <t>Gloucester</t>
  </si>
  <si>
    <t>Hanover</t>
  </si>
  <si>
    <t>Holbrook</t>
  </si>
  <si>
    <t>Holliston</t>
  </si>
  <si>
    <t>Hopkinton</t>
  </si>
  <si>
    <t>Littleton</t>
  </si>
  <si>
    <t>Lynnfield</t>
  </si>
  <si>
    <t>Marshfield</t>
  </si>
  <si>
    <t>Maynard</t>
  </si>
  <si>
    <t>Medfield</t>
  </si>
  <si>
    <t>Medway</t>
  </si>
  <si>
    <t>Melrose</t>
  </si>
  <si>
    <t>Middleton</t>
  </si>
  <si>
    <t>Millis</t>
  </si>
  <si>
    <t>Norfolk</t>
  </si>
  <si>
    <t>North Reading</t>
  </si>
  <si>
    <t>Norwood</t>
  </si>
  <si>
    <t>Pembroke</t>
  </si>
  <si>
    <t>Rockport</t>
  </si>
  <si>
    <t>Sherborn</t>
  </si>
  <si>
    <t>Southborough</t>
  </si>
  <si>
    <t>Stoughton</t>
  </si>
  <si>
    <t>Stow</t>
  </si>
  <si>
    <t>Sudbury</t>
  </si>
  <si>
    <t>Walpole</t>
  </si>
  <si>
    <t>Weston</t>
  </si>
  <si>
    <t>Westwood</t>
  </si>
  <si>
    <t>Wilmington</t>
  </si>
  <si>
    <t>Winthrop</t>
  </si>
  <si>
    <t>COMMUNITY TYPE</t>
  </si>
  <si>
    <t>CORRIDOR</t>
  </si>
  <si>
    <t>ALSO IN CENTRAL CORRIDOR</t>
  </si>
  <si>
    <t>Maturing Suburb</t>
  </si>
  <si>
    <t>Northwest</t>
  </si>
  <si>
    <t>No</t>
  </si>
  <si>
    <t>Inner Core</t>
  </si>
  <si>
    <t>West</t>
  </si>
  <si>
    <t>Developing Suburb</t>
  </si>
  <si>
    <t>Southwest</t>
  </si>
  <si>
    <t>Regional Urban Center</t>
  </si>
  <si>
    <t>Northeast</t>
  </si>
  <si>
    <t>Yes</t>
  </si>
  <si>
    <t>Southeast</t>
  </si>
  <si>
    <t>North</t>
  </si>
  <si>
    <t>Manchester by the Sea</t>
  </si>
  <si>
    <t>TOTAL</t>
  </si>
  <si>
    <t>TOTAL NON-LIMITED ACCESS CENTERLINE MILES</t>
  </si>
  <si>
    <t>BICYCLE LANE MILES</t>
  </si>
  <si>
    <t>CYCLE TRACK MILES</t>
  </si>
  <si>
    <t>SHARED-USE PATH MILES</t>
  </si>
  <si>
    <t>TOTAL MILES</t>
  </si>
  <si>
    <t>MARKED SHARED LANE MILES</t>
  </si>
  <si>
    <t>SIGN POSTED ON ROAD BICYCLE ROUTE WITH NO OTHER BICYCLE ACCOMODATION MILES</t>
  </si>
  <si>
    <t>PAVED BIKE SHOULDER WITH 4 FOOT MINIMUM WIDTH MILES</t>
  </si>
  <si>
    <t>PERCENTAGE OF CENTERLINE MILES</t>
  </si>
  <si>
    <t>NEIGHBORHOOD</t>
  </si>
  <si>
    <t>Allston-Brighton</t>
  </si>
  <si>
    <t>Boston Proper</t>
  </si>
  <si>
    <t>Charlestown</t>
  </si>
  <si>
    <t>East Boston</t>
  </si>
  <si>
    <t>Fenway</t>
  </si>
  <si>
    <t>Hyde Park</t>
  </si>
  <si>
    <t>Jamaica Plain</t>
  </si>
  <si>
    <t>Mattapan</t>
  </si>
  <si>
    <t>North Dorchester</t>
  </si>
  <si>
    <t>Roslindale</t>
  </si>
  <si>
    <t>Roxbury</t>
  </si>
  <si>
    <t>South Boston</t>
  </si>
  <si>
    <t>South Dorchester</t>
  </si>
  <si>
    <t>West Roxbury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</si>
</sst>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4" fillId="0" borderId="0" xfId="0" applyFont="1"/>
    <xf numFmtId="0" fontId="2" fillId="0" borderId="0" xfId="0" applyFont="1" applyFill="1" applyBorder="1" applyAlignment="1">
      <alignment wrapText="1"/>
    </xf>
    <xf numFmtId="0" fontId="5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6" fillId="0" borderId="0" xfId="0" applyFont="1"/>
    <xf numFmtId="164" fontId="4" fillId="0" borderId="0" xfId="0" applyNumberFormat="1" applyFont="1"/>
    <xf numFmtId="1" fontId="4" fillId="0" borderId="0" xfId="0" applyNumberFormat="1" applyFont="1"/>
    <xf numFmtId="165" fontId="4" fillId="0" borderId="0" xfId="0" applyNumberFormat="1" applyFont="1"/>
    <xf numFmtId="0" fontId="7" fillId="0" borderId="0" xfId="0" applyFont="1" applyFill="1" applyBorder="1" applyAlignment="1">
      <alignment wrapText="1"/>
    </xf>
    <xf numFmtId="0" fontId="4" fillId="0" borderId="2" xfId="0" applyFont="1" applyFill="1" applyBorder="1" applyAlignment="1"/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/>
    <xf numFmtId="165" fontId="4" fillId="0" borderId="2" xfId="0" applyNumberFormat="1" applyFont="1" applyBorder="1"/>
    <xf numFmtId="164" fontId="4" fillId="0" borderId="2" xfId="0" applyNumberFormat="1" applyFont="1" applyBorder="1"/>
    <xf numFmtId="0" fontId="0" fillId="0" borderId="2" xfId="0" applyBorder="1"/>
    <xf numFmtId="165" fontId="0" fillId="0" borderId="0" xfId="0" applyNumberFormat="1"/>
    <xf numFmtId="0" fontId="4" fillId="0" borderId="0" xfId="0" applyFont="1" applyAlignment="1"/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2" xfId="0" applyFont="1" applyBorder="1"/>
    <xf numFmtId="165" fontId="4" fillId="0" borderId="0" xfId="0" applyNumberFormat="1" applyFont="1" applyAlignment="1"/>
    <xf numFmtId="164" fontId="4" fillId="0" borderId="0" xfId="0" applyNumberFormat="1" applyFont="1" applyAlignment="1"/>
    <xf numFmtId="165" fontId="4" fillId="0" borderId="2" xfId="0" applyNumberFormat="1" applyFont="1" applyBorder="1" applyAlignment="1"/>
    <xf numFmtId="164" fontId="4" fillId="0" borderId="2" xfId="0" applyNumberFormat="1" applyFont="1" applyBorder="1" applyAlignment="1"/>
    <xf numFmtId="0" fontId="4" fillId="0" borderId="1" xfId="0" applyFont="1" applyBorder="1"/>
    <xf numFmtId="0" fontId="4" fillId="0" borderId="3" xfId="0" applyFont="1" applyBorder="1"/>
    <xf numFmtId="1" fontId="4" fillId="0" borderId="2" xfId="0" applyNumberFormat="1" applyFont="1" applyBorder="1"/>
    <xf numFmtId="0" fontId="0" fillId="0" borderId="3" xfId="0" applyBorder="1"/>
    <xf numFmtId="0" fontId="0" fillId="0" borderId="1" xfId="0" applyBorder="1"/>
    <xf numFmtId="1" fontId="4" fillId="0" borderId="0" xfId="0" applyNumberFormat="1" applyFont="1" applyAlignment="1"/>
    <xf numFmtId="1" fontId="4" fillId="0" borderId="2" xfId="0" applyNumberFormat="1" applyFont="1" applyBorder="1" applyAlignment="1"/>
    <xf numFmtId="1" fontId="6" fillId="0" borderId="0" xfId="0" applyNumberFormat="1" applyFont="1" applyAlignment="1"/>
    <xf numFmtId="165" fontId="6" fillId="0" borderId="0" xfId="0" applyNumberFormat="1" applyFont="1" applyAlignment="1"/>
    <xf numFmtId="164" fontId="6" fillId="0" borderId="0" xfId="0" applyNumberFormat="1" applyFont="1" applyAlignment="1"/>
    <xf numFmtId="1" fontId="6" fillId="0" borderId="0" xfId="0" applyNumberFormat="1" applyFo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topLeftCell="B1" workbookViewId="0">
      <selection activeCell="B10" sqref="A10:XFD10"/>
    </sheetView>
  </sheetViews>
  <sheetFormatPr defaultRowHeight="15" x14ac:dyDescent="0.25"/>
  <cols>
    <col min="1" max="1" width="16.7109375" style="7" customWidth="1"/>
    <col min="2" max="3" width="15.7109375" customWidth="1"/>
    <col min="4" max="11" width="15.7109375" style="7" customWidth="1"/>
    <col min="12" max="12" width="23.28515625" style="7" customWidth="1"/>
    <col min="13" max="15" width="15.7109375" style="7" customWidth="1"/>
  </cols>
  <sheetData>
    <row r="1" spans="1:15" s="1" customFormat="1" ht="99.75" x14ac:dyDescent="0.35">
      <c r="A1" s="11" t="s">
        <v>0</v>
      </c>
      <c r="B1" s="11" t="s">
        <v>101</v>
      </c>
      <c r="C1" s="12" t="s">
        <v>102</v>
      </c>
      <c r="D1" s="13" t="s">
        <v>103</v>
      </c>
      <c r="E1" s="10" t="s">
        <v>118</v>
      </c>
      <c r="F1" s="10" t="s">
        <v>119</v>
      </c>
      <c r="G1" s="10" t="s">
        <v>120</v>
      </c>
      <c r="H1" s="10" t="s">
        <v>121</v>
      </c>
      <c r="I1" s="10" t="s">
        <v>122</v>
      </c>
      <c r="J1" s="10" t="s">
        <v>126</v>
      </c>
      <c r="K1" s="10" t="s">
        <v>123</v>
      </c>
      <c r="L1" s="10" t="s">
        <v>124</v>
      </c>
      <c r="M1" s="10" t="s">
        <v>125</v>
      </c>
      <c r="N1" s="10" t="s">
        <v>122</v>
      </c>
      <c r="O1" s="10" t="s">
        <v>126</v>
      </c>
    </row>
    <row r="2" spans="1:15" ht="30" x14ac:dyDescent="0.25">
      <c r="A2" s="9" t="s">
        <v>59</v>
      </c>
      <c r="B2" s="2" t="s">
        <v>104</v>
      </c>
      <c r="C2" s="3" t="s">
        <v>105</v>
      </c>
      <c r="D2" s="4" t="s">
        <v>106</v>
      </c>
      <c r="E2" s="39">
        <v>120.83110000000001</v>
      </c>
      <c r="F2" s="30">
        <v>0</v>
      </c>
      <c r="G2" s="30">
        <v>0</v>
      </c>
      <c r="H2" s="30">
        <v>0</v>
      </c>
      <c r="I2" s="30">
        <f>SUM(F2:H2)</f>
        <v>0</v>
      </c>
      <c r="J2" s="31">
        <f>I2/E2</f>
        <v>0</v>
      </c>
      <c r="K2" s="30">
        <v>0</v>
      </c>
      <c r="L2" s="30">
        <v>0</v>
      </c>
      <c r="M2" s="30">
        <v>0</v>
      </c>
      <c r="N2" s="30">
        <f>SUM(K2:M2)</f>
        <v>0</v>
      </c>
      <c r="O2" s="31">
        <f>N2/E2</f>
        <v>0</v>
      </c>
    </row>
    <row r="3" spans="1:15" ht="15.75" x14ac:dyDescent="0.25">
      <c r="A3" s="9" t="s">
        <v>1</v>
      </c>
      <c r="B3" s="2" t="s">
        <v>107</v>
      </c>
      <c r="C3" s="3" t="s">
        <v>105</v>
      </c>
      <c r="D3" s="4" t="s">
        <v>106</v>
      </c>
      <c r="E3" s="39">
        <v>119.28830000000001</v>
      </c>
      <c r="F3" s="30">
        <v>1.5795999999999999</v>
      </c>
      <c r="G3" s="30">
        <v>0</v>
      </c>
      <c r="H3" s="30">
        <v>5.8971999999999998</v>
      </c>
      <c r="I3" s="30">
        <f t="shared" ref="I3:I66" si="0">SUM(F3:H3)</f>
        <v>7.4767999999999999</v>
      </c>
      <c r="J3" s="31">
        <f t="shared" ref="J3:J66" si="1">I3/E3</f>
        <v>6.2678401821469498E-2</v>
      </c>
      <c r="K3" s="30">
        <v>0</v>
      </c>
      <c r="L3" s="30">
        <v>0</v>
      </c>
      <c r="M3" s="30">
        <v>0</v>
      </c>
      <c r="N3" s="30">
        <f t="shared" ref="N3:N66" si="2">SUM(K3:M3)</f>
        <v>0</v>
      </c>
      <c r="O3" s="31">
        <f t="shared" ref="O3:O66" si="3">N3/E3</f>
        <v>0</v>
      </c>
    </row>
    <row r="4" spans="1:15" ht="30" x14ac:dyDescent="0.25">
      <c r="A4" s="9" t="s">
        <v>60</v>
      </c>
      <c r="B4" s="2" t="s">
        <v>104</v>
      </c>
      <c r="C4" s="3" t="s">
        <v>108</v>
      </c>
      <c r="D4" s="4" t="s">
        <v>106</v>
      </c>
      <c r="E4" s="39">
        <v>80.906800000000004</v>
      </c>
      <c r="F4" s="30">
        <v>0</v>
      </c>
      <c r="G4" s="30">
        <v>0</v>
      </c>
      <c r="H4" s="30">
        <v>0</v>
      </c>
      <c r="I4" s="30">
        <f t="shared" si="0"/>
        <v>0</v>
      </c>
      <c r="J4" s="31">
        <f t="shared" si="1"/>
        <v>0</v>
      </c>
      <c r="K4" s="30">
        <v>0</v>
      </c>
      <c r="L4" s="30">
        <v>0</v>
      </c>
      <c r="M4" s="30">
        <v>0</v>
      </c>
      <c r="N4" s="30">
        <f t="shared" si="2"/>
        <v>0</v>
      </c>
      <c r="O4" s="31">
        <f t="shared" si="3"/>
        <v>0</v>
      </c>
    </row>
    <row r="5" spans="1:15" ht="30" x14ac:dyDescent="0.25">
      <c r="A5" s="9" t="s">
        <v>2</v>
      </c>
      <c r="B5" s="2" t="s">
        <v>104</v>
      </c>
      <c r="C5" s="3" t="s">
        <v>105</v>
      </c>
      <c r="D5" s="4" t="s">
        <v>106</v>
      </c>
      <c r="E5" s="39">
        <v>84.065299999999993</v>
      </c>
      <c r="F5" s="30">
        <v>0.1255</v>
      </c>
      <c r="G5" s="30">
        <v>0</v>
      </c>
      <c r="H5" s="30">
        <v>2.8782000000000001</v>
      </c>
      <c r="I5" s="30">
        <f t="shared" si="0"/>
        <v>3.0037000000000003</v>
      </c>
      <c r="J5" s="31">
        <f t="shared" si="1"/>
        <v>3.573055707884229E-2</v>
      </c>
      <c r="K5" s="30">
        <v>0</v>
      </c>
      <c r="L5" s="30">
        <v>0</v>
      </c>
      <c r="M5" s="30">
        <v>0</v>
      </c>
      <c r="N5" s="30">
        <f t="shared" si="2"/>
        <v>0</v>
      </c>
      <c r="O5" s="31">
        <f t="shared" si="3"/>
        <v>0</v>
      </c>
    </row>
    <row r="6" spans="1:15" ht="30" x14ac:dyDescent="0.25">
      <c r="A6" s="9" t="s">
        <v>61</v>
      </c>
      <c r="B6" s="2" t="s">
        <v>109</v>
      </c>
      <c r="C6" s="3" t="s">
        <v>110</v>
      </c>
      <c r="D6" s="4" t="s">
        <v>106</v>
      </c>
      <c r="E6" s="39">
        <v>96.836800000000096</v>
      </c>
      <c r="F6" s="30">
        <v>0</v>
      </c>
      <c r="G6" s="30">
        <v>0</v>
      </c>
      <c r="H6" s="30">
        <v>0</v>
      </c>
      <c r="I6" s="30">
        <f t="shared" si="0"/>
        <v>0</v>
      </c>
      <c r="J6" s="31">
        <f t="shared" si="1"/>
        <v>0</v>
      </c>
      <c r="K6" s="30">
        <v>0</v>
      </c>
      <c r="L6" s="30">
        <v>0</v>
      </c>
      <c r="M6" s="30">
        <v>0</v>
      </c>
      <c r="N6" s="30">
        <f t="shared" si="2"/>
        <v>0</v>
      </c>
      <c r="O6" s="31">
        <f t="shared" si="3"/>
        <v>0</v>
      </c>
    </row>
    <row r="7" spans="1:15" ht="15.75" x14ac:dyDescent="0.25">
      <c r="A7" s="9" t="s">
        <v>3</v>
      </c>
      <c r="B7" s="2" t="s">
        <v>107</v>
      </c>
      <c r="C7" s="3" t="s">
        <v>105</v>
      </c>
      <c r="D7" s="4" t="s">
        <v>106</v>
      </c>
      <c r="E7" s="39">
        <v>80.470200000000006</v>
      </c>
      <c r="F7" s="30">
        <v>2.1556999999999999</v>
      </c>
      <c r="G7" s="30">
        <v>0</v>
      </c>
      <c r="H7" s="30">
        <v>0.15490000000000001</v>
      </c>
      <c r="I7" s="30">
        <f t="shared" si="0"/>
        <v>2.3106</v>
      </c>
      <c r="J7" s="31">
        <f t="shared" si="1"/>
        <v>2.8713735022405807E-2</v>
      </c>
      <c r="K7" s="30">
        <v>0.03</v>
      </c>
      <c r="L7" s="30">
        <v>0</v>
      </c>
      <c r="M7" s="30">
        <v>0</v>
      </c>
      <c r="N7" s="30">
        <f t="shared" si="2"/>
        <v>0.03</v>
      </c>
      <c r="O7" s="31">
        <f t="shared" si="3"/>
        <v>3.7280881618288503E-4</v>
      </c>
    </row>
    <row r="8" spans="1:15" ht="30" x14ac:dyDescent="0.25">
      <c r="A8" s="9" t="s">
        <v>62</v>
      </c>
      <c r="B8" s="2" t="s">
        <v>111</v>
      </c>
      <c r="C8" s="5" t="s">
        <v>112</v>
      </c>
      <c r="D8" s="4" t="s">
        <v>106</v>
      </c>
      <c r="E8" s="39">
        <v>144.58009999999999</v>
      </c>
      <c r="F8" s="30">
        <v>0</v>
      </c>
      <c r="G8" s="30">
        <v>0</v>
      </c>
      <c r="H8" s="30">
        <v>0</v>
      </c>
      <c r="I8" s="30">
        <f t="shared" si="0"/>
        <v>0</v>
      </c>
      <c r="J8" s="31">
        <f t="shared" si="1"/>
        <v>0</v>
      </c>
      <c r="K8" s="30">
        <v>0</v>
      </c>
      <c r="L8" s="30">
        <v>0</v>
      </c>
      <c r="M8" s="30">
        <v>0</v>
      </c>
      <c r="N8" s="30">
        <f t="shared" si="2"/>
        <v>0</v>
      </c>
      <c r="O8" s="31">
        <f t="shared" si="3"/>
        <v>0</v>
      </c>
    </row>
    <row r="9" spans="1:15" ht="30" x14ac:dyDescent="0.25">
      <c r="A9" s="9" t="s">
        <v>63</v>
      </c>
      <c r="B9" s="2" t="s">
        <v>109</v>
      </c>
      <c r="C9" s="3" t="s">
        <v>105</v>
      </c>
      <c r="D9" s="4" t="s">
        <v>106</v>
      </c>
      <c r="E9" s="39">
        <v>60.485999999999997</v>
      </c>
      <c r="F9" s="30">
        <v>0</v>
      </c>
      <c r="G9" s="30">
        <v>0</v>
      </c>
      <c r="H9" s="30">
        <v>0</v>
      </c>
      <c r="I9" s="30">
        <f t="shared" si="0"/>
        <v>0</v>
      </c>
      <c r="J9" s="31">
        <f t="shared" si="1"/>
        <v>0</v>
      </c>
      <c r="K9" s="30">
        <v>0</v>
      </c>
      <c r="L9" s="30">
        <v>0</v>
      </c>
      <c r="M9" s="30">
        <v>0</v>
      </c>
      <c r="N9" s="30">
        <f t="shared" si="2"/>
        <v>0</v>
      </c>
      <c r="O9" s="31">
        <f t="shared" si="3"/>
        <v>0</v>
      </c>
    </row>
    <row r="10" spans="1:15" ht="15.75" x14ac:dyDescent="0.25">
      <c r="A10" s="9" t="s">
        <v>4</v>
      </c>
      <c r="B10" s="2" t="s">
        <v>107</v>
      </c>
      <c r="C10" s="3" t="s">
        <v>4</v>
      </c>
      <c r="D10" s="4" t="s">
        <v>113</v>
      </c>
      <c r="E10" s="39">
        <v>905.23900000000003</v>
      </c>
      <c r="F10" s="30">
        <v>58.688000000000002</v>
      </c>
      <c r="G10" s="30">
        <v>0.76500000000000001</v>
      </c>
      <c r="H10" s="30">
        <v>48</v>
      </c>
      <c r="I10" s="30">
        <f t="shared" si="0"/>
        <v>107.453</v>
      </c>
      <c r="J10" s="31">
        <f t="shared" si="1"/>
        <v>0.1187012490624023</v>
      </c>
      <c r="K10" s="30">
        <v>22.166</v>
      </c>
      <c r="L10" s="30">
        <v>0</v>
      </c>
      <c r="M10" s="30">
        <v>10.4</v>
      </c>
      <c r="N10" s="30">
        <f t="shared" si="2"/>
        <v>32.566000000000003</v>
      </c>
      <c r="O10" s="31">
        <f t="shared" si="3"/>
        <v>3.5975029798760327E-2</v>
      </c>
    </row>
    <row r="11" spans="1:15" ht="30" x14ac:dyDescent="0.25">
      <c r="A11" s="9" t="s">
        <v>64</v>
      </c>
      <c r="B11" s="2" t="s">
        <v>109</v>
      </c>
      <c r="C11" s="3" t="s">
        <v>105</v>
      </c>
      <c r="D11" s="4" t="s">
        <v>106</v>
      </c>
      <c r="E11" s="39">
        <v>37.620600000000003</v>
      </c>
      <c r="F11" s="30">
        <v>0</v>
      </c>
      <c r="G11" s="30">
        <v>0</v>
      </c>
      <c r="H11" s="30"/>
      <c r="I11" s="30">
        <f t="shared" si="0"/>
        <v>0</v>
      </c>
      <c r="J11" s="31">
        <f t="shared" si="1"/>
        <v>0</v>
      </c>
      <c r="K11" s="30">
        <v>0</v>
      </c>
      <c r="L11" s="30">
        <v>0</v>
      </c>
      <c r="M11" s="30">
        <v>0</v>
      </c>
      <c r="N11" s="30">
        <f t="shared" si="2"/>
        <v>0</v>
      </c>
      <c r="O11" s="31">
        <f t="shared" si="3"/>
        <v>0</v>
      </c>
    </row>
    <row r="12" spans="1:15" ht="30" x14ac:dyDescent="0.25">
      <c r="A12" s="9" t="s">
        <v>5</v>
      </c>
      <c r="B12" s="2" t="s">
        <v>104</v>
      </c>
      <c r="C12" s="3" t="s">
        <v>114</v>
      </c>
      <c r="D12" s="4" t="s">
        <v>106</v>
      </c>
      <c r="E12" s="39">
        <v>136.09819999999999</v>
      </c>
      <c r="F12" s="30">
        <v>0</v>
      </c>
      <c r="G12" s="30">
        <v>0</v>
      </c>
      <c r="H12" s="30">
        <v>2.0266999999999999</v>
      </c>
      <c r="I12" s="30">
        <f t="shared" si="0"/>
        <v>2.0266999999999999</v>
      </c>
      <c r="J12" s="31">
        <f t="shared" si="1"/>
        <v>1.4891453377046868E-2</v>
      </c>
      <c r="K12" s="30">
        <v>0</v>
      </c>
      <c r="L12" s="30">
        <v>0</v>
      </c>
      <c r="M12" s="30">
        <v>0</v>
      </c>
      <c r="N12" s="30">
        <f t="shared" si="2"/>
        <v>0</v>
      </c>
      <c r="O12" s="31">
        <f t="shared" si="3"/>
        <v>0</v>
      </c>
    </row>
    <row r="13" spans="1:15" ht="15.75" x14ac:dyDescent="0.25">
      <c r="A13" s="9" t="s">
        <v>6</v>
      </c>
      <c r="B13" s="2" t="s">
        <v>107</v>
      </c>
      <c r="C13" s="3" t="s">
        <v>108</v>
      </c>
      <c r="D13" s="4" t="s">
        <v>113</v>
      </c>
      <c r="E13" s="39">
        <v>105.4973</v>
      </c>
      <c r="F13" s="30">
        <v>3.0171999999999999</v>
      </c>
      <c r="G13" s="30">
        <v>0</v>
      </c>
      <c r="H13" s="30">
        <v>1.8107</v>
      </c>
      <c r="I13" s="30">
        <f t="shared" si="0"/>
        <v>4.8278999999999996</v>
      </c>
      <c r="J13" s="31">
        <f t="shared" si="1"/>
        <v>4.5763256500403325E-2</v>
      </c>
      <c r="K13" s="30">
        <v>0</v>
      </c>
      <c r="L13" s="30">
        <v>0</v>
      </c>
      <c r="M13" s="30">
        <v>0.54900000000000004</v>
      </c>
      <c r="N13" s="30">
        <f t="shared" si="2"/>
        <v>0.54900000000000004</v>
      </c>
      <c r="O13" s="31">
        <f t="shared" si="3"/>
        <v>5.2039246502043187E-3</v>
      </c>
    </row>
    <row r="14" spans="1:15" ht="30" x14ac:dyDescent="0.25">
      <c r="A14" s="9" t="s">
        <v>7</v>
      </c>
      <c r="B14" s="2" t="s">
        <v>104</v>
      </c>
      <c r="C14" s="6" t="s">
        <v>115</v>
      </c>
      <c r="D14" s="4" t="s">
        <v>106</v>
      </c>
      <c r="E14" s="39">
        <v>111.2756</v>
      </c>
      <c r="F14" s="30">
        <v>0</v>
      </c>
      <c r="G14" s="30">
        <v>0</v>
      </c>
      <c r="H14" s="30">
        <v>1.2316</v>
      </c>
      <c r="I14" s="30">
        <f t="shared" si="0"/>
        <v>1.2316</v>
      </c>
      <c r="J14" s="31">
        <f t="shared" si="1"/>
        <v>1.1068014910726162E-2</v>
      </c>
      <c r="K14" s="30">
        <v>0</v>
      </c>
      <c r="L14" s="30">
        <v>5.3555999999999999</v>
      </c>
      <c r="M14" s="30">
        <v>0</v>
      </c>
      <c r="N14" s="30">
        <f t="shared" si="2"/>
        <v>5.3555999999999999</v>
      </c>
      <c r="O14" s="31">
        <f t="shared" si="3"/>
        <v>4.8129149606921912E-2</v>
      </c>
    </row>
    <row r="15" spans="1:15" ht="15.75" x14ac:dyDescent="0.25">
      <c r="A15" s="9" t="s">
        <v>8</v>
      </c>
      <c r="B15" s="2" t="s">
        <v>107</v>
      </c>
      <c r="C15" s="3" t="s">
        <v>105</v>
      </c>
      <c r="D15" s="4" t="s">
        <v>113</v>
      </c>
      <c r="E15" s="39">
        <v>141.09899999999999</v>
      </c>
      <c r="F15" s="30">
        <v>19.820399999999999</v>
      </c>
      <c r="G15" s="30">
        <v>1.9524999999999999</v>
      </c>
      <c r="H15" s="30">
        <v>16.666499999999999</v>
      </c>
      <c r="I15" s="30">
        <f t="shared" si="0"/>
        <v>38.439399999999999</v>
      </c>
      <c r="J15" s="31">
        <f t="shared" si="1"/>
        <v>0.27242857851579388</v>
      </c>
      <c r="K15" s="30">
        <v>4.4234</v>
      </c>
      <c r="L15" s="30">
        <v>0</v>
      </c>
      <c r="M15" s="30">
        <v>0</v>
      </c>
      <c r="N15" s="30">
        <f t="shared" si="2"/>
        <v>4.4234</v>
      </c>
      <c r="O15" s="31">
        <f t="shared" si="3"/>
        <v>3.1349619770515737E-2</v>
      </c>
    </row>
    <row r="16" spans="1:15" ht="30" x14ac:dyDescent="0.25">
      <c r="A16" s="9" t="s">
        <v>65</v>
      </c>
      <c r="B16" s="2" t="s">
        <v>104</v>
      </c>
      <c r="C16" s="3" t="s">
        <v>110</v>
      </c>
      <c r="D16" s="4" t="s">
        <v>106</v>
      </c>
      <c r="E16" s="39">
        <v>105.273</v>
      </c>
      <c r="F16" s="30">
        <v>0</v>
      </c>
      <c r="G16" s="30">
        <v>0</v>
      </c>
      <c r="H16" s="30">
        <v>0</v>
      </c>
      <c r="I16" s="30">
        <f t="shared" si="0"/>
        <v>0</v>
      </c>
      <c r="J16" s="31">
        <f t="shared" si="1"/>
        <v>0</v>
      </c>
      <c r="K16" s="30">
        <v>0</v>
      </c>
      <c r="L16" s="30">
        <v>0</v>
      </c>
      <c r="M16" s="30">
        <v>0</v>
      </c>
      <c r="N16" s="30">
        <f t="shared" si="2"/>
        <v>0</v>
      </c>
      <c r="O16" s="31">
        <f t="shared" si="3"/>
        <v>0</v>
      </c>
    </row>
    <row r="17" spans="1:15" ht="30" x14ac:dyDescent="0.25">
      <c r="A17" s="9" t="s">
        <v>66</v>
      </c>
      <c r="B17" s="2" t="s">
        <v>109</v>
      </c>
      <c r="C17" s="3" t="s">
        <v>105</v>
      </c>
      <c r="D17" s="4" t="s">
        <v>106</v>
      </c>
      <c r="E17" s="39">
        <v>55.792300000000097</v>
      </c>
      <c r="F17" s="30">
        <v>0</v>
      </c>
      <c r="G17" s="30">
        <v>0</v>
      </c>
      <c r="H17" s="30">
        <v>0</v>
      </c>
      <c r="I17" s="30">
        <f t="shared" si="0"/>
        <v>0</v>
      </c>
      <c r="J17" s="31">
        <f t="shared" si="1"/>
        <v>0</v>
      </c>
      <c r="K17" s="30">
        <v>0</v>
      </c>
      <c r="L17" s="30">
        <v>0</v>
      </c>
      <c r="M17" s="30">
        <v>0</v>
      </c>
      <c r="N17" s="30">
        <f t="shared" si="2"/>
        <v>0</v>
      </c>
      <c r="O17" s="31">
        <f t="shared" si="3"/>
        <v>0</v>
      </c>
    </row>
    <row r="18" spans="1:15" ht="15.75" x14ac:dyDescent="0.25">
      <c r="A18" s="9" t="s">
        <v>9</v>
      </c>
      <c r="B18" s="2" t="s">
        <v>107</v>
      </c>
      <c r="C18" s="5" t="s">
        <v>112</v>
      </c>
      <c r="D18" s="4" t="s">
        <v>113</v>
      </c>
      <c r="E18" s="39">
        <v>46.500399999999999</v>
      </c>
      <c r="F18" s="30">
        <v>0</v>
      </c>
      <c r="G18" s="30">
        <v>0</v>
      </c>
      <c r="H18" s="30">
        <v>0.9274</v>
      </c>
      <c r="I18" s="30">
        <f t="shared" si="0"/>
        <v>0.9274</v>
      </c>
      <c r="J18" s="31">
        <f t="shared" si="1"/>
        <v>1.9943914460950875E-2</v>
      </c>
      <c r="K18" s="30">
        <v>0</v>
      </c>
      <c r="L18" s="30">
        <v>0</v>
      </c>
      <c r="M18" s="30">
        <v>0</v>
      </c>
      <c r="N18" s="30">
        <f t="shared" si="2"/>
        <v>0</v>
      </c>
      <c r="O18" s="31">
        <f t="shared" si="3"/>
        <v>0</v>
      </c>
    </row>
    <row r="19" spans="1:15" ht="30" x14ac:dyDescent="0.25">
      <c r="A19" s="9" t="s">
        <v>10</v>
      </c>
      <c r="B19" s="2" t="s">
        <v>109</v>
      </c>
      <c r="C19" s="3" t="s">
        <v>114</v>
      </c>
      <c r="D19" s="4" t="s">
        <v>106</v>
      </c>
      <c r="E19" s="39">
        <v>47.754100000000101</v>
      </c>
      <c r="F19" s="30">
        <v>0</v>
      </c>
      <c r="G19" s="30">
        <v>0</v>
      </c>
      <c r="H19" s="30">
        <v>3.9296000000000002</v>
      </c>
      <c r="I19" s="30">
        <f t="shared" si="0"/>
        <v>3.9296000000000002</v>
      </c>
      <c r="J19" s="31">
        <f t="shared" si="1"/>
        <v>8.2288222372529099E-2</v>
      </c>
      <c r="K19" s="30">
        <v>0</v>
      </c>
      <c r="L19" s="30">
        <v>0</v>
      </c>
      <c r="M19" s="30">
        <v>0</v>
      </c>
      <c r="N19" s="30">
        <f t="shared" si="2"/>
        <v>0</v>
      </c>
      <c r="O19" s="31">
        <f t="shared" si="3"/>
        <v>0</v>
      </c>
    </row>
    <row r="20" spans="1:15" ht="30" x14ac:dyDescent="0.25">
      <c r="A20" s="9" t="s">
        <v>11</v>
      </c>
      <c r="B20" s="2" t="s">
        <v>104</v>
      </c>
      <c r="C20" s="3" t="s">
        <v>105</v>
      </c>
      <c r="D20" s="4" t="s">
        <v>106</v>
      </c>
      <c r="E20" s="39">
        <v>127.0802</v>
      </c>
      <c r="F20" s="30">
        <v>0</v>
      </c>
      <c r="G20" s="30">
        <v>0</v>
      </c>
      <c r="H20" s="30">
        <v>3.5270999999999999</v>
      </c>
      <c r="I20" s="30">
        <f t="shared" si="0"/>
        <v>3.5270999999999999</v>
      </c>
      <c r="J20" s="31">
        <f t="shared" si="1"/>
        <v>2.7754913826072036E-2</v>
      </c>
      <c r="K20" s="30">
        <v>0</v>
      </c>
      <c r="L20" s="30">
        <v>0</v>
      </c>
      <c r="M20" s="30">
        <v>0</v>
      </c>
      <c r="N20" s="30">
        <f t="shared" si="2"/>
        <v>0</v>
      </c>
      <c r="O20" s="31">
        <f t="shared" si="3"/>
        <v>0</v>
      </c>
    </row>
    <row r="21" spans="1:15" ht="30" x14ac:dyDescent="0.25">
      <c r="A21" s="9" t="s">
        <v>12</v>
      </c>
      <c r="B21" s="2" t="s">
        <v>104</v>
      </c>
      <c r="C21" s="5" t="s">
        <v>112</v>
      </c>
      <c r="D21" s="4" t="s">
        <v>106</v>
      </c>
      <c r="E21" s="39">
        <v>122.3364</v>
      </c>
      <c r="F21" s="30">
        <v>0</v>
      </c>
      <c r="G21" s="30">
        <v>0</v>
      </c>
      <c r="H21" s="30">
        <v>4.3255999999999997</v>
      </c>
      <c r="I21" s="30">
        <f t="shared" si="0"/>
        <v>4.3255999999999997</v>
      </c>
      <c r="J21" s="31">
        <f t="shared" si="1"/>
        <v>3.5358241700753003E-2</v>
      </c>
      <c r="K21" s="30">
        <v>0</v>
      </c>
      <c r="L21" s="30">
        <v>0</v>
      </c>
      <c r="M21" s="30">
        <v>0</v>
      </c>
      <c r="N21" s="30">
        <f t="shared" si="2"/>
        <v>0</v>
      </c>
      <c r="O21" s="31">
        <f t="shared" si="3"/>
        <v>0</v>
      </c>
    </row>
    <row r="22" spans="1:15" ht="30" x14ac:dyDescent="0.25">
      <c r="A22" s="9" t="s">
        <v>13</v>
      </c>
      <c r="B22" s="2" t="s">
        <v>104</v>
      </c>
      <c r="C22" s="3" t="s">
        <v>110</v>
      </c>
      <c r="D22" s="4" t="s">
        <v>106</v>
      </c>
      <c r="E22" s="39">
        <v>103.0646</v>
      </c>
      <c r="F22" s="30">
        <v>0.69550000000000001</v>
      </c>
      <c r="G22" s="30">
        <v>0</v>
      </c>
      <c r="H22" s="30">
        <v>0</v>
      </c>
      <c r="I22" s="30">
        <f t="shared" si="0"/>
        <v>0.69550000000000001</v>
      </c>
      <c r="J22" s="31">
        <f t="shared" si="1"/>
        <v>6.7481948215003017E-3</v>
      </c>
      <c r="K22" s="30">
        <v>0</v>
      </c>
      <c r="L22" s="30">
        <v>0</v>
      </c>
      <c r="M22" s="30">
        <v>0</v>
      </c>
      <c r="N22" s="30">
        <f t="shared" si="2"/>
        <v>0</v>
      </c>
      <c r="O22" s="31">
        <f t="shared" si="3"/>
        <v>0</v>
      </c>
    </row>
    <row r="23" spans="1:15" ht="30" x14ac:dyDescent="0.25">
      <c r="A23" s="9" t="s">
        <v>67</v>
      </c>
      <c r="B23" s="2" t="s">
        <v>109</v>
      </c>
      <c r="C23" s="3" t="s">
        <v>108</v>
      </c>
      <c r="D23" s="4" t="s">
        <v>106</v>
      </c>
      <c r="E23" s="39">
        <v>62.166400000000003</v>
      </c>
      <c r="F23" s="30">
        <v>0</v>
      </c>
      <c r="G23" s="30">
        <v>0</v>
      </c>
      <c r="H23" s="30">
        <v>0</v>
      </c>
      <c r="I23" s="30">
        <f t="shared" si="0"/>
        <v>0</v>
      </c>
      <c r="J23" s="31">
        <f t="shared" si="1"/>
        <v>0</v>
      </c>
      <c r="K23" s="30">
        <v>0</v>
      </c>
      <c r="L23" s="30">
        <v>0</v>
      </c>
      <c r="M23" s="30">
        <v>0</v>
      </c>
      <c r="N23" s="30">
        <f t="shared" si="2"/>
        <v>0</v>
      </c>
      <c r="O23" s="31">
        <f t="shared" si="3"/>
        <v>0</v>
      </c>
    </row>
    <row r="24" spans="1:15" ht="30" x14ac:dyDescent="0.25">
      <c r="A24" s="9" t="s">
        <v>68</v>
      </c>
      <c r="B24" s="2" t="s">
        <v>104</v>
      </c>
      <c r="C24" s="3" t="s">
        <v>114</v>
      </c>
      <c r="D24" s="4" t="s">
        <v>106</v>
      </c>
      <c r="E24" s="39">
        <v>122.0966</v>
      </c>
      <c r="F24" s="30">
        <v>0</v>
      </c>
      <c r="G24" s="30">
        <v>0</v>
      </c>
      <c r="H24" s="30">
        <v>0</v>
      </c>
      <c r="I24" s="30">
        <f t="shared" si="0"/>
        <v>0</v>
      </c>
      <c r="J24" s="31">
        <f t="shared" si="1"/>
        <v>0</v>
      </c>
      <c r="K24" s="30">
        <v>0</v>
      </c>
      <c r="L24" s="30">
        <v>0</v>
      </c>
      <c r="M24" s="30">
        <v>0</v>
      </c>
      <c r="N24" s="30">
        <f t="shared" si="2"/>
        <v>0</v>
      </c>
      <c r="O24" s="31">
        <f t="shared" si="3"/>
        <v>0</v>
      </c>
    </row>
    <row r="25" spans="1:15" ht="30" x14ac:dyDescent="0.25">
      <c r="A25" s="9" t="s">
        <v>69</v>
      </c>
      <c r="B25" s="2" t="s">
        <v>109</v>
      </c>
      <c r="C25" s="5" t="s">
        <v>112</v>
      </c>
      <c r="D25" s="4" t="s">
        <v>106</v>
      </c>
      <c r="E25" s="39">
        <v>29.619599999999998</v>
      </c>
      <c r="F25" s="30">
        <v>0</v>
      </c>
      <c r="G25" s="30">
        <v>0</v>
      </c>
      <c r="H25" s="30">
        <v>0</v>
      </c>
      <c r="I25" s="30">
        <f t="shared" si="0"/>
        <v>0</v>
      </c>
      <c r="J25" s="31">
        <f t="shared" si="1"/>
        <v>0</v>
      </c>
      <c r="K25" s="30">
        <v>0</v>
      </c>
      <c r="L25" s="30">
        <v>0</v>
      </c>
      <c r="M25" s="30">
        <v>0</v>
      </c>
      <c r="N25" s="30">
        <f t="shared" si="2"/>
        <v>0</v>
      </c>
      <c r="O25" s="31">
        <f t="shared" si="3"/>
        <v>0</v>
      </c>
    </row>
    <row r="26" spans="1:15" ht="15.75" x14ac:dyDescent="0.25">
      <c r="A26" s="9" t="s">
        <v>14</v>
      </c>
      <c r="B26" s="2" t="s">
        <v>107</v>
      </c>
      <c r="C26" s="6" t="s">
        <v>115</v>
      </c>
      <c r="D26" s="4" t="s">
        <v>113</v>
      </c>
      <c r="E26" s="39">
        <v>63.380099999999999</v>
      </c>
      <c r="F26" s="30">
        <v>0</v>
      </c>
      <c r="G26" s="30">
        <v>0</v>
      </c>
      <c r="H26" s="30">
        <v>2.6017000000000001</v>
      </c>
      <c r="I26" s="30">
        <f t="shared" si="0"/>
        <v>2.6017000000000001</v>
      </c>
      <c r="J26" s="31">
        <f t="shared" si="1"/>
        <v>4.1049162118709188E-2</v>
      </c>
      <c r="K26" s="30">
        <v>0</v>
      </c>
      <c r="L26" s="30">
        <v>0</v>
      </c>
      <c r="M26" s="30">
        <v>0</v>
      </c>
      <c r="N26" s="30">
        <f t="shared" si="2"/>
        <v>0</v>
      </c>
      <c r="O26" s="31">
        <f t="shared" si="3"/>
        <v>0</v>
      </c>
    </row>
    <row r="27" spans="1:15" ht="30" x14ac:dyDescent="0.25">
      <c r="A27" s="9" t="s">
        <v>70</v>
      </c>
      <c r="B27" s="2" t="s">
        <v>109</v>
      </c>
      <c r="C27" s="3" t="s">
        <v>110</v>
      </c>
      <c r="D27" s="4" t="s">
        <v>106</v>
      </c>
      <c r="E27" s="39">
        <v>104.4646</v>
      </c>
      <c r="F27" s="30">
        <v>0</v>
      </c>
      <c r="G27" s="30">
        <v>0</v>
      </c>
      <c r="H27" s="30">
        <v>0</v>
      </c>
      <c r="I27" s="30">
        <f t="shared" si="0"/>
        <v>0</v>
      </c>
      <c r="J27" s="31">
        <f t="shared" si="1"/>
        <v>0</v>
      </c>
      <c r="K27" s="30">
        <v>0</v>
      </c>
      <c r="L27" s="30">
        <v>0</v>
      </c>
      <c r="M27" s="30">
        <v>0</v>
      </c>
      <c r="N27" s="30">
        <f t="shared" si="2"/>
        <v>0</v>
      </c>
      <c r="O27" s="31">
        <f t="shared" si="3"/>
        <v>0</v>
      </c>
    </row>
    <row r="28" spans="1:15" ht="30" x14ac:dyDescent="0.25">
      <c r="A28" s="9" t="s">
        <v>15</v>
      </c>
      <c r="B28" s="2" t="s">
        <v>111</v>
      </c>
      <c r="C28" s="3" t="s">
        <v>108</v>
      </c>
      <c r="D28" s="4" t="s">
        <v>106</v>
      </c>
      <c r="E28" s="39">
        <v>235.1721</v>
      </c>
      <c r="F28" s="30">
        <v>0</v>
      </c>
      <c r="G28" s="30">
        <v>0</v>
      </c>
      <c r="H28" s="30">
        <v>0.35260000000000002</v>
      </c>
      <c r="I28" s="30">
        <f t="shared" si="0"/>
        <v>0.35260000000000002</v>
      </c>
      <c r="J28" s="31">
        <f t="shared" si="1"/>
        <v>1.4993275137654509E-3</v>
      </c>
      <c r="K28" s="30">
        <v>0</v>
      </c>
      <c r="L28" s="30">
        <v>0</v>
      </c>
      <c r="M28" s="30">
        <v>0</v>
      </c>
      <c r="N28" s="30">
        <f t="shared" si="2"/>
        <v>0</v>
      </c>
      <c r="O28" s="31">
        <f t="shared" si="3"/>
        <v>0</v>
      </c>
    </row>
    <row r="29" spans="1:15" ht="30" x14ac:dyDescent="0.25">
      <c r="A29" s="9" t="s">
        <v>71</v>
      </c>
      <c r="B29" s="2" t="s">
        <v>109</v>
      </c>
      <c r="C29" s="3" t="s">
        <v>110</v>
      </c>
      <c r="D29" s="4" t="s">
        <v>106</v>
      </c>
      <c r="E29" s="39">
        <v>165.3759</v>
      </c>
      <c r="F29" s="30">
        <v>0</v>
      </c>
      <c r="G29" s="30">
        <v>0</v>
      </c>
      <c r="H29" s="30">
        <v>0</v>
      </c>
      <c r="I29" s="30">
        <f t="shared" si="0"/>
        <v>0</v>
      </c>
      <c r="J29" s="31">
        <f t="shared" si="1"/>
        <v>0</v>
      </c>
      <c r="K29" s="30">
        <v>0</v>
      </c>
      <c r="L29" s="30">
        <v>0</v>
      </c>
      <c r="M29" s="30">
        <v>0</v>
      </c>
      <c r="N29" s="30">
        <f t="shared" si="2"/>
        <v>0</v>
      </c>
      <c r="O29" s="31">
        <f t="shared" si="3"/>
        <v>0</v>
      </c>
    </row>
    <row r="30" spans="1:15" ht="30" x14ac:dyDescent="0.25">
      <c r="A30" s="9" t="s">
        <v>72</v>
      </c>
      <c r="B30" s="2" t="s">
        <v>111</v>
      </c>
      <c r="C30" s="5" t="s">
        <v>112</v>
      </c>
      <c r="D30" s="4" t="s">
        <v>106</v>
      </c>
      <c r="E30" s="39">
        <v>160.8417</v>
      </c>
      <c r="F30" s="30">
        <v>0</v>
      </c>
      <c r="G30" s="30">
        <v>0</v>
      </c>
      <c r="H30" s="30">
        <v>0</v>
      </c>
      <c r="I30" s="30">
        <f t="shared" si="0"/>
        <v>0</v>
      </c>
      <c r="J30" s="31">
        <f t="shared" si="1"/>
        <v>0</v>
      </c>
      <c r="K30" s="30">
        <v>0</v>
      </c>
      <c r="L30" s="30">
        <v>0</v>
      </c>
      <c r="M30" s="30">
        <v>0</v>
      </c>
      <c r="N30" s="30">
        <f t="shared" si="2"/>
        <v>0</v>
      </c>
      <c r="O30" s="31">
        <f t="shared" si="3"/>
        <v>0</v>
      </c>
    </row>
    <row r="31" spans="1:15" ht="30" x14ac:dyDescent="0.25">
      <c r="A31" s="9" t="s">
        <v>16</v>
      </c>
      <c r="B31" s="2" t="s">
        <v>109</v>
      </c>
      <c r="C31" s="5" t="s">
        <v>112</v>
      </c>
      <c r="D31" s="4" t="s">
        <v>106</v>
      </c>
      <c r="E31" s="39">
        <v>51.812800000000003</v>
      </c>
      <c r="F31" s="30">
        <v>0</v>
      </c>
      <c r="G31" s="30">
        <v>0</v>
      </c>
      <c r="H31" s="30">
        <v>0.86450000000000005</v>
      </c>
      <c r="I31" s="30">
        <f t="shared" si="0"/>
        <v>0.86450000000000005</v>
      </c>
      <c r="J31" s="31">
        <f t="shared" si="1"/>
        <v>1.6685066238458449E-2</v>
      </c>
      <c r="K31" s="30">
        <v>0</v>
      </c>
      <c r="L31" s="30">
        <v>0</v>
      </c>
      <c r="M31" s="30">
        <v>0</v>
      </c>
      <c r="N31" s="30">
        <f t="shared" si="2"/>
        <v>0</v>
      </c>
      <c r="O31" s="31">
        <f t="shared" si="3"/>
        <v>0</v>
      </c>
    </row>
    <row r="32" spans="1:15" ht="30" x14ac:dyDescent="0.25">
      <c r="A32" s="9" t="s">
        <v>73</v>
      </c>
      <c r="B32" s="2" t="s">
        <v>109</v>
      </c>
      <c r="C32" s="3" t="s">
        <v>114</v>
      </c>
      <c r="D32" s="4" t="s">
        <v>106</v>
      </c>
      <c r="E32" s="39">
        <v>94.481300000000104</v>
      </c>
      <c r="F32" s="30">
        <v>0</v>
      </c>
      <c r="G32" s="30">
        <v>0</v>
      </c>
      <c r="H32" s="30">
        <v>0</v>
      </c>
      <c r="I32" s="30">
        <f t="shared" si="0"/>
        <v>0</v>
      </c>
      <c r="J32" s="31">
        <f t="shared" si="1"/>
        <v>0</v>
      </c>
      <c r="K32" s="30">
        <v>0</v>
      </c>
      <c r="L32" s="30">
        <v>0</v>
      </c>
      <c r="M32" s="30">
        <v>0</v>
      </c>
      <c r="N32" s="30">
        <f t="shared" si="2"/>
        <v>0</v>
      </c>
      <c r="O32" s="31">
        <f t="shared" si="3"/>
        <v>0</v>
      </c>
    </row>
    <row r="33" spans="1:15" ht="30" x14ac:dyDescent="0.25">
      <c r="A33" s="9" t="s">
        <v>17</v>
      </c>
      <c r="B33" s="2" t="s">
        <v>104</v>
      </c>
      <c r="C33" s="3" t="s">
        <v>114</v>
      </c>
      <c r="D33" s="4" t="s">
        <v>106</v>
      </c>
      <c r="E33" s="39">
        <v>128.767</v>
      </c>
      <c r="F33" s="30">
        <v>0</v>
      </c>
      <c r="G33" s="30">
        <v>0</v>
      </c>
      <c r="H33" s="30">
        <v>15.0077</v>
      </c>
      <c r="I33" s="30">
        <f t="shared" si="0"/>
        <v>15.0077</v>
      </c>
      <c r="J33" s="31">
        <f t="shared" si="1"/>
        <v>0.11654927116419579</v>
      </c>
      <c r="K33" s="30">
        <v>0</v>
      </c>
      <c r="L33" s="30">
        <v>0</v>
      </c>
      <c r="M33" s="30">
        <v>0</v>
      </c>
      <c r="N33" s="30">
        <f t="shared" si="2"/>
        <v>0</v>
      </c>
      <c r="O33" s="31">
        <f t="shared" si="3"/>
        <v>0</v>
      </c>
    </row>
    <row r="34" spans="1:15" ht="30" x14ac:dyDescent="0.25">
      <c r="A34" s="9" t="s">
        <v>74</v>
      </c>
      <c r="B34" s="2" t="s">
        <v>104</v>
      </c>
      <c r="C34" s="3" t="s">
        <v>114</v>
      </c>
      <c r="D34" s="4" t="s">
        <v>106</v>
      </c>
      <c r="E34" s="39">
        <v>48.48</v>
      </c>
      <c r="F34" s="30">
        <v>0</v>
      </c>
      <c r="G34" s="30">
        <v>0</v>
      </c>
      <c r="H34" s="30">
        <v>0</v>
      </c>
      <c r="I34" s="30">
        <f t="shared" si="0"/>
        <v>0</v>
      </c>
      <c r="J34" s="31">
        <f t="shared" si="1"/>
        <v>0</v>
      </c>
      <c r="K34" s="30">
        <v>0</v>
      </c>
      <c r="L34" s="30">
        <v>0</v>
      </c>
      <c r="M34" s="30">
        <v>0</v>
      </c>
      <c r="N34" s="30">
        <f t="shared" si="2"/>
        <v>0</v>
      </c>
      <c r="O34" s="31">
        <f t="shared" si="3"/>
        <v>0</v>
      </c>
    </row>
    <row r="35" spans="1:15" ht="30" x14ac:dyDescent="0.25">
      <c r="A35" s="9" t="s">
        <v>75</v>
      </c>
      <c r="B35" s="2" t="s">
        <v>109</v>
      </c>
      <c r="C35" s="3" t="s">
        <v>108</v>
      </c>
      <c r="D35" s="4" t="s">
        <v>106</v>
      </c>
      <c r="E35" s="39">
        <v>92.994900000000001</v>
      </c>
      <c r="F35" s="30">
        <v>0</v>
      </c>
      <c r="G35" s="30">
        <v>0</v>
      </c>
      <c r="H35" s="30">
        <v>0</v>
      </c>
      <c r="I35" s="30">
        <f t="shared" si="0"/>
        <v>0</v>
      </c>
      <c r="J35" s="31">
        <f t="shared" si="1"/>
        <v>0</v>
      </c>
      <c r="K35" s="30">
        <v>0</v>
      </c>
      <c r="L35" s="30">
        <v>0</v>
      </c>
      <c r="M35" s="30">
        <v>0</v>
      </c>
      <c r="N35" s="30">
        <f t="shared" si="2"/>
        <v>0</v>
      </c>
      <c r="O35" s="31">
        <f t="shared" si="3"/>
        <v>0</v>
      </c>
    </row>
    <row r="36" spans="1:15" ht="30" x14ac:dyDescent="0.25">
      <c r="A36" s="9" t="s">
        <v>76</v>
      </c>
      <c r="B36" s="2" t="s">
        <v>109</v>
      </c>
      <c r="C36" s="3" t="s">
        <v>108</v>
      </c>
      <c r="D36" s="4" t="s">
        <v>106</v>
      </c>
      <c r="E36" s="39">
        <v>116.99930000000001</v>
      </c>
      <c r="F36" s="30">
        <v>0</v>
      </c>
      <c r="G36" s="30">
        <v>0</v>
      </c>
      <c r="H36" s="30">
        <v>0</v>
      </c>
      <c r="I36" s="30">
        <f t="shared" si="0"/>
        <v>0</v>
      </c>
      <c r="J36" s="31">
        <f t="shared" si="1"/>
        <v>0</v>
      </c>
      <c r="K36" s="30">
        <v>0</v>
      </c>
      <c r="L36" s="30">
        <v>0</v>
      </c>
      <c r="M36" s="30">
        <v>0</v>
      </c>
      <c r="N36" s="30">
        <f t="shared" si="2"/>
        <v>0</v>
      </c>
      <c r="O36" s="31">
        <f t="shared" si="3"/>
        <v>0</v>
      </c>
    </row>
    <row r="37" spans="1:15" ht="30" x14ac:dyDescent="0.25">
      <c r="A37" s="9" t="s">
        <v>18</v>
      </c>
      <c r="B37" s="2" t="s">
        <v>109</v>
      </c>
      <c r="C37" s="3" t="s">
        <v>108</v>
      </c>
      <c r="D37" s="4" t="s">
        <v>106</v>
      </c>
      <c r="E37" s="39">
        <v>91.8476</v>
      </c>
      <c r="F37" s="30">
        <v>0</v>
      </c>
      <c r="G37" s="30">
        <v>0</v>
      </c>
      <c r="H37" s="30">
        <v>3.0486</v>
      </c>
      <c r="I37" s="30">
        <f t="shared" si="0"/>
        <v>3.0486</v>
      </c>
      <c r="J37" s="31">
        <f t="shared" si="1"/>
        <v>3.3191939691401842E-2</v>
      </c>
      <c r="K37" s="30">
        <v>0</v>
      </c>
      <c r="L37" s="30">
        <v>0</v>
      </c>
      <c r="M37" s="30">
        <v>0</v>
      </c>
      <c r="N37" s="30">
        <f t="shared" si="2"/>
        <v>0</v>
      </c>
      <c r="O37" s="31">
        <f t="shared" si="3"/>
        <v>0</v>
      </c>
    </row>
    <row r="38" spans="1:15" ht="30" x14ac:dyDescent="0.25">
      <c r="A38" s="9" t="s">
        <v>19</v>
      </c>
      <c r="B38" s="2" t="s">
        <v>104</v>
      </c>
      <c r="C38" s="3" t="s">
        <v>114</v>
      </c>
      <c r="D38" s="4" t="s">
        <v>106</v>
      </c>
      <c r="E38" s="39">
        <v>52.580199999999998</v>
      </c>
      <c r="F38" s="30">
        <v>0</v>
      </c>
      <c r="G38" s="30">
        <v>0</v>
      </c>
      <c r="H38" s="30">
        <v>0</v>
      </c>
      <c r="I38" s="30">
        <f t="shared" si="0"/>
        <v>0</v>
      </c>
      <c r="J38" s="31">
        <f t="shared" si="1"/>
        <v>0</v>
      </c>
      <c r="K38" s="30">
        <v>0</v>
      </c>
      <c r="L38" s="30">
        <v>0</v>
      </c>
      <c r="M38" s="30">
        <v>1.6873</v>
      </c>
      <c r="N38" s="30">
        <f t="shared" si="2"/>
        <v>1.6873</v>
      </c>
      <c r="O38" s="31">
        <f t="shared" si="3"/>
        <v>3.2090026283658112E-2</v>
      </c>
    </row>
    <row r="39" spans="1:15" ht="30" x14ac:dyDescent="0.25">
      <c r="A39" s="9" t="s">
        <v>20</v>
      </c>
      <c r="B39" s="2" t="s">
        <v>109</v>
      </c>
      <c r="C39" s="5" t="s">
        <v>112</v>
      </c>
      <c r="D39" s="4" t="s">
        <v>106</v>
      </c>
      <c r="E39" s="39">
        <v>95.396099999999905</v>
      </c>
      <c r="F39" s="30">
        <v>0</v>
      </c>
      <c r="G39" s="30">
        <v>0</v>
      </c>
      <c r="H39" s="30">
        <v>0.3584</v>
      </c>
      <c r="I39" s="30">
        <f t="shared" si="0"/>
        <v>0.3584</v>
      </c>
      <c r="J39" s="31">
        <f t="shared" si="1"/>
        <v>3.7569670038921964E-3</v>
      </c>
      <c r="K39" s="30">
        <v>0</v>
      </c>
      <c r="L39" s="30">
        <v>0</v>
      </c>
      <c r="M39" s="30">
        <v>0</v>
      </c>
      <c r="N39" s="30">
        <f t="shared" si="2"/>
        <v>0</v>
      </c>
      <c r="O39" s="31">
        <f t="shared" si="3"/>
        <v>0</v>
      </c>
    </row>
    <row r="40" spans="1:15" ht="30" x14ac:dyDescent="0.25">
      <c r="A40" s="9" t="s">
        <v>21</v>
      </c>
      <c r="B40" s="2" t="s">
        <v>104</v>
      </c>
      <c r="C40" s="3" t="s">
        <v>105</v>
      </c>
      <c r="D40" s="4" t="s">
        <v>106</v>
      </c>
      <c r="E40" s="39">
        <v>151.8434</v>
      </c>
      <c r="F40" s="30">
        <v>1.7630999999999999</v>
      </c>
      <c r="G40" s="30">
        <v>0</v>
      </c>
      <c r="H40" s="30">
        <v>9.7899999999999991</v>
      </c>
      <c r="I40" s="30">
        <f t="shared" si="0"/>
        <v>11.553099999999999</v>
      </c>
      <c r="J40" s="31">
        <f t="shared" si="1"/>
        <v>7.6085625058448361E-2</v>
      </c>
      <c r="K40" s="30">
        <v>0.8982</v>
      </c>
      <c r="L40" s="30">
        <v>0.85260000000000002</v>
      </c>
      <c r="M40" s="30">
        <v>0</v>
      </c>
      <c r="N40" s="30">
        <f t="shared" si="2"/>
        <v>1.7507999999999999</v>
      </c>
      <c r="O40" s="31">
        <f t="shared" si="3"/>
        <v>1.1530300296226243E-2</v>
      </c>
    </row>
    <row r="41" spans="1:15" ht="30" x14ac:dyDescent="0.25">
      <c r="A41" s="9" t="s">
        <v>22</v>
      </c>
      <c r="B41" s="2" t="s">
        <v>104</v>
      </c>
      <c r="C41" s="3" t="s">
        <v>105</v>
      </c>
      <c r="D41" s="4" t="s">
        <v>106</v>
      </c>
      <c r="E41" s="39">
        <v>60.776400000000002</v>
      </c>
      <c r="F41" s="30">
        <v>0</v>
      </c>
      <c r="G41" s="30">
        <v>0</v>
      </c>
      <c r="H41" s="30">
        <v>3.2292000000000001</v>
      </c>
      <c r="I41" s="30">
        <f t="shared" si="0"/>
        <v>3.2292000000000001</v>
      </c>
      <c r="J41" s="31">
        <f t="shared" si="1"/>
        <v>5.3132465891365728E-2</v>
      </c>
      <c r="K41" s="30">
        <v>0</v>
      </c>
      <c r="L41" s="30">
        <v>0</v>
      </c>
      <c r="M41" s="30">
        <v>0</v>
      </c>
      <c r="N41" s="30">
        <f t="shared" si="2"/>
        <v>0</v>
      </c>
      <c r="O41" s="31">
        <f t="shared" si="3"/>
        <v>0</v>
      </c>
    </row>
    <row r="42" spans="1:15" ht="30" x14ac:dyDescent="0.25">
      <c r="A42" s="9" t="s">
        <v>77</v>
      </c>
      <c r="B42" s="2" t="s">
        <v>109</v>
      </c>
      <c r="C42" s="3" t="s">
        <v>105</v>
      </c>
      <c r="D42" s="4" t="s">
        <v>106</v>
      </c>
      <c r="E42" s="39">
        <v>79.331799999999902</v>
      </c>
      <c r="F42" s="30">
        <v>0</v>
      </c>
      <c r="G42" s="30">
        <v>0</v>
      </c>
      <c r="H42" s="30">
        <v>0</v>
      </c>
      <c r="I42" s="30">
        <f t="shared" si="0"/>
        <v>0</v>
      </c>
      <c r="J42" s="31">
        <f t="shared" si="1"/>
        <v>0</v>
      </c>
      <c r="K42" s="30">
        <v>0</v>
      </c>
      <c r="L42" s="30">
        <v>0</v>
      </c>
      <c r="M42" s="30">
        <v>0</v>
      </c>
      <c r="N42" s="30">
        <f t="shared" si="2"/>
        <v>0</v>
      </c>
      <c r="O42" s="31">
        <f t="shared" si="3"/>
        <v>0</v>
      </c>
    </row>
    <row r="43" spans="1:15" ht="30" x14ac:dyDescent="0.25">
      <c r="A43" s="9" t="s">
        <v>23</v>
      </c>
      <c r="B43" s="2" t="s">
        <v>111</v>
      </c>
      <c r="C43" s="5" t="s">
        <v>112</v>
      </c>
      <c r="D43" s="4" t="s">
        <v>106</v>
      </c>
      <c r="E43" s="39">
        <v>170.58840000000001</v>
      </c>
      <c r="F43" s="30">
        <v>0</v>
      </c>
      <c r="G43" s="30">
        <v>0</v>
      </c>
      <c r="H43" s="30">
        <v>1.1708000000000001</v>
      </c>
      <c r="I43" s="30">
        <f t="shared" si="0"/>
        <v>1.1708000000000001</v>
      </c>
      <c r="J43" s="31">
        <f t="shared" si="1"/>
        <v>6.8633037181895134E-3</v>
      </c>
      <c r="K43" s="30">
        <v>0</v>
      </c>
      <c r="L43" s="30">
        <v>0</v>
      </c>
      <c r="M43" s="30">
        <v>0</v>
      </c>
      <c r="N43" s="30">
        <f t="shared" si="2"/>
        <v>0</v>
      </c>
      <c r="O43" s="31">
        <f t="shared" si="3"/>
        <v>0</v>
      </c>
    </row>
    <row r="44" spans="1:15" ht="30" x14ac:dyDescent="0.25">
      <c r="A44" s="9" t="s">
        <v>78</v>
      </c>
      <c r="B44" s="2" t="s">
        <v>104</v>
      </c>
      <c r="C44" s="5" t="s">
        <v>112</v>
      </c>
      <c r="D44" s="4" t="s">
        <v>106</v>
      </c>
      <c r="E44" s="39">
        <v>74.092999999999904</v>
      </c>
      <c r="F44" s="30">
        <v>0</v>
      </c>
      <c r="G44" s="30">
        <v>0</v>
      </c>
      <c r="H44" s="30">
        <v>0</v>
      </c>
      <c r="I44" s="30">
        <f t="shared" si="0"/>
        <v>0</v>
      </c>
      <c r="J44" s="31">
        <f t="shared" si="1"/>
        <v>0</v>
      </c>
      <c r="K44" s="30">
        <v>0</v>
      </c>
      <c r="L44" s="30">
        <v>0</v>
      </c>
      <c r="M44" s="30">
        <v>0</v>
      </c>
      <c r="N44" s="30">
        <f t="shared" si="2"/>
        <v>0</v>
      </c>
      <c r="O44" s="31">
        <f t="shared" si="3"/>
        <v>0</v>
      </c>
    </row>
    <row r="45" spans="1:15" ht="15.75" x14ac:dyDescent="0.25">
      <c r="A45" s="9" t="s">
        <v>24</v>
      </c>
      <c r="B45" s="2" t="s">
        <v>107</v>
      </c>
      <c r="C45" s="6" t="s">
        <v>115</v>
      </c>
      <c r="D45" s="4" t="s">
        <v>113</v>
      </c>
      <c r="E45" s="39">
        <v>107.9267</v>
      </c>
      <c r="F45" s="30">
        <v>0.53190000000000004</v>
      </c>
      <c r="G45" s="30">
        <v>0</v>
      </c>
      <c r="H45" s="30">
        <v>3.1621000000000001</v>
      </c>
      <c r="I45" s="30">
        <f t="shared" si="0"/>
        <v>3.694</v>
      </c>
      <c r="J45" s="31">
        <f t="shared" si="1"/>
        <v>3.422693365033861E-2</v>
      </c>
      <c r="K45" s="30">
        <v>0</v>
      </c>
      <c r="L45" s="30">
        <v>0</v>
      </c>
      <c r="M45" s="30">
        <v>0</v>
      </c>
      <c r="N45" s="30">
        <f t="shared" si="2"/>
        <v>0</v>
      </c>
      <c r="O45" s="31">
        <f t="shared" si="3"/>
        <v>0</v>
      </c>
    </row>
    <row r="46" spans="1:15" ht="30.75" x14ac:dyDescent="0.25">
      <c r="A46" s="9" t="s">
        <v>116</v>
      </c>
      <c r="B46" s="2" t="s">
        <v>109</v>
      </c>
      <c r="C46" s="5" t="s">
        <v>112</v>
      </c>
      <c r="D46" s="4" t="s">
        <v>106</v>
      </c>
      <c r="E46" s="39">
        <v>35.804499999999997</v>
      </c>
      <c r="F46" s="30">
        <v>0</v>
      </c>
      <c r="G46" s="30">
        <v>0</v>
      </c>
      <c r="H46" s="30">
        <v>0</v>
      </c>
      <c r="I46" s="30">
        <f t="shared" si="0"/>
        <v>0</v>
      </c>
      <c r="J46" s="31">
        <f t="shared" si="1"/>
        <v>0</v>
      </c>
      <c r="K46" s="30">
        <v>0</v>
      </c>
      <c r="L46" s="30">
        <v>0</v>
      </c>
      <c r="M46" s="30">
        <v>0</v>
      </c>
      <c r="N46" s="30">
        <f t="shared" si="2"/>
        <v>0</v>
      </c>
      <c r="O46" s="31">
        <f t="shared" si="3"/>
        <v>0</v>
      </c>
    </row>
    <row r="47" spans="1:15" ht="30" x14ac:dyDescent="0.25">
      <c r="A47" s="9" t="s">
        <v>25</v>
      </c>
      <c r="B47" s="2" t="s">
        <v>104</v>
      </c>
      <c r="C47" s="5" t="s">
        <v>112</v>
      </c>
      <c r="D47" s="4" t="s">
        <v>106</v>
      </c>
      <c r="E47" s="39">
        <v>77.347700000000103</v>
      </c>
      <c r="F47" s="30">
        <v>0</v>
      </c>
      <c r="G47" s="30">
        <v>0</v>
      </c>
      <c r="H47" s="30">
        <v>1.7739</v>
      </c>
      <c r="I47" s="30">
        <f t="shared" si="0"/>
        <v>1.7739</v>
      </c>
      <c r="J47" s="31">
        <f t="shared" si="1"/>
        <v>2.2934101466494772E-2</v>
      </c>
      <c r="K47" s="30">
        <v>0</v>
      </c>
      <c r="L47" s="30">
        <v>0</v>
      </c>
      <c r="M47" s="30">
        <v>0</v>
      </c>
      <c r="N47" s="30">
        <f t="shared" si="2"/>
        <v>0</v>
      </c>
      <c r="O47" s="31">
        <f t="shared" si="3"/>
        <v>0</v>
      </c>
    </row>
    <row r="48" spans="1:15" ht="30" x14ac:dyDescent="0.25">
      <c r="A48" s="9" t="s">
        <v>26</v>
      </c>
      <c r="B48" s="2" t="s">
        <v>111</v>
      </c>
      <c r="C48" s="3" t="s">
        <v>108</v>
      </c>
      <c r="D48" s="4" t="s">
        <v>106</v>
      </c>
      <c r="E48" s="39">
        <v>157.07230000000001</v>
      </c>
      <c r="F48" s="30">
        <v>0</v>
      </c>
      <c r="G48" s="30">
        <v>0</v>
      </c>
      <c r="H48" s="30">
        <v>2.1972</v>
      </c>
      <c r="I48" s="30">
        <f t="shared" si="0"/>
        <v>2.1972</v>
      </c>
      <c r="J48" s="31">
        <f t="shared" si="1"/>
        <v>1.3988462637906237E-2</v>
      </c>
      <c r="K48" s="30">
        <v>0</v>
      </c>
      <c r="L48" s="30">
        <v>0</v>
      </c>
      <c r="M48" s="30">
        <v>0</v>
      </c>
      <c r="N48" s="30">
        <f t="shared" si="2"/>
        <v>0</v>
      </c>
      <c r="O48" s="31">
        <f t="shared" si="3"/>
        <v>0</v>
      </c>
    </row>
    <row r="49" spans="1:15" ht="30" x14ac:dyDescent="0.25">
      <c r="A49" s="9" t="s">
        <v>79</v>
      </c>
      <c r="B49" s="2" t="s">
        <v>104</v>
      </c>
      <c r="C49" s="3" t="s">
        <v>114</v>
      </c>
      <c r="D49" s="4" t="s">
        <v>106</v>
      </c>
      <c r="E49" s="39">
        <v>164.96</v>
      </c>
      <c r="F49" s="30">
        <v>0</v>
      </c>
      <c r="G49" s="30">
        <v>0</v>
      </c>
      <c r="H49" s="30">
        <v>0</v>
      </c>
      <c r="I49" s="30">
        <f t="shared" si="0"/>
        <v>0</v>
      </c>
      <c r="J49" s="31">
        <f t="shared" si="1"/>
        <v>0</v>
      </c>
      <c r="K49" s="30">
        <v>0</v>
      </c>
      <c r="L49" s="30">
        <v>0</v>
      </c>
      <c r="M49" s="30">
        <v>0</v>
      </c>
      <c r="N49" s="30">
        <f t="shared" si="2"/>
        <v>0</v>
      </c>
      <c r="O49" s="31">
        <f t="shared" si="3"/>
        <v>0</v>
      </c>
    </row>
    <row r="50" spans="1:15" ht="30" x14ac:dyDescent="0.25">
      <c r="A50" s="9" t="s">
        <v>80</v>
      </c>
      <c r="B50" s="2" t="s">
        <v>104</v>
      </c>
      <c r="C50" s="3" t="s">
        <v>105</v>
      </c>
      <c r="D50" s="4" t="s">
        <v>106</v>
      </c>
      <c r="E50" s="39">
        <v>41.4039</v>
      </c>
      <c r="F50" s="30">
        <v>0</v>
      </c>
      <c r="G50" s="30">
        <v>0</v>
      </c>
      <c r="H50" s="30">
        <v>0</v>
      </c>
      <c r="I50" s="30">
        <f t="shared" si="0"/>
        <v>0</v>
      </c>
      <c r="J50" s="31">
        <f t="shared" si="1"/>
        <v>0</v>
      </c>
      <c r="K50" s="30">
        <v>0</v>
      </c>
      <c r="L50" s="30">
        <v>0</v>
      </c>
      <c r="M50" s="30">
        <v>0</v>
      </c>
      <c r="N50" s="30">
        <f t="shared" si="2"/>
        <v>0</v>
      </c>
      <c r="O50" s="31">
        <f t="shared" si="3"/>
        <v>0</v>
      </c>
    </row>
    <row r="51" spans="1:15" ht="30" x14ac:dyDescent="0.25">
      <c r="A51" s="9" t="s">
        <v>81</v>
      </c>
      <c r="B51" s="2" t="s">
        <v>104</v>
      </c>
      <c r="C51" s="3" t="s">
        <v>110</v>
      </c>
      <c r="D51" s="4" t="s">
        <v>106</v>
      </c>
      <c r="E51" s="39">
        <v>76.128900000000002</v>
      </c>
      <c r="F51" s="30">
        <v>0</v>
      </c>
      <c r="G51" s="30">
        <v>0</v>
      </c>
      <c r="H51" s="30">
        <v>0</v>
      </c>
      <c r="I51" s="30">
        <f t="shared" si="0"/>
        <v>0</v>
      </c>
      <c r="J51" s="31">
        <f t="shared" si="1"/>
        <v>0</v>
      </c>
      <c r="K51" s="30">
        <v>0</v>
      </c>
      <c r="L51" s="30">
        <v>0</v>
      </c>
      <c r="M51" s="30">
        <v>0</v>
      </c>
      <c r="N51" s="30">
        <f t="shared" si="2"/>
        <v>0</v>
      </c>
      <c r="O51" s="31">
        <f t="shared" si="3"/>
        <v>0</v>
      </c>
    </row>
    <row r="52" spans="1:15" ht="15.75" x14ac:dyDescent="0.25">
      <c r="A52" s="9" t="s">
        <v>27</v>
      </c>
      <c r="B52" s="2" t="s">
        <v>107</v>
      </c>
      <c r="C52" s="6" t="s">
        <v>115</v>
      </c>
      <c r="D52" s="4" t="s">
        <v>113</v>
      </c>
      <c r="E52" s="39">
        <v>133.3903</v>
      </c>
      <c r="F52" s="30">
        <v>0.91190000000000004</v>
      </c>
      <c r="G52" s="30">
        <v>0</v>
      </c>
      <c r="H52" s="30">
        <v>9.1554000000000002</v>
      </c>
      <c r="I52" s="30">
        <f t="shared" si="0"/>
        <v>10.067299999999999</v>
      </c>
      <c r="J52" s="31">
        <f t="shared" si="1"/>
        <v>7.5472504372506841E-2</v>
      </c>
      <c r="K52" s="30">
        <v>0</v>
      </c>
      <c r="L52" s="30">
        <v>0</v>
      </c>
      <c r="M52" s="30">
        <v>0</v>
      </c>
      <c r="N52" s="30">
        <f t="shared" si="2"/>
        <v>0</v>
      </c>
      <c r="O52" s="31">
        <f t="shared" si="3"/>
        <v>0</v>
      </c>
    </row>
    <row r="53" spans="1:15" ht="30" x14ac:dyDescent="0.25">
      <c r="A53" s="9" t="s">
        <v>82</v>
      </c>
      <c r="B53" s="2" t="s">
        <v>109</v>
      </c>
      <c r="C53" s="3" t="s">
        <v>110</v>
      </c>
      <c r="D53" s="4" t="s">
        <v>106</v>
      </c>
      <c r="E53" s="39">
        <v>73.601699999999994</v>
      </c>
      <c r="F53" s="30">
        <v>0</v>
      </c>
      <c r="G53" s="30">
        <v>0</v>
      </c>
      <c r="H53" s="30">
        <v>0</v>
      </c>
      <c r="I53" s="30">
        <f t="shared" si="0"/>
        <v>0</v>
      </c>
      <c r="J53" s="31">
        <f t="shared" si="1"/>
        <v>0</v>
      </c>
      <c r="K53" s="30">
        <v>0</v>
      </c>
      <c r="L53" s="30">
        <v>0</v>
      </c>
      <c r="M53" s="30">
        <v>0</v>
      </c>
      <c r="N53" s="30">
        <f t="shared" si="2"/>
        <v>0</v>
      </c>
      <c r="O53" s="31">
        <f t="shared" si="3"/>
        <v>0</v>
      </c>
    </row>
    <row r="54" spans="1:15" ht="15.75" x14ac:dyDescent="0.25">
      <c r="A54" s="9" t="s">
        <v>83</v>
      </c>
      <c r="B54" s="2" t="s">
        <v>107</v>
      </c>
      <c r="C54" s="6" t="s">
        <v>115</v>
      </c>
      <c r="D54" s="4" t="s">
        <v>106</v>
      </c>
      <c r="E54" s="39">
        <v>81.9087999999999</v>
      </c>
      <c r="F54" s="30">
        <v>0</v>
      </c>
      <c r="G54" s="30">
        <v>0</v>
      </c>
      <c r="H54" s="30">
        <v>0</v>
      </c>
      <c r="I54" s="30">
        <f t="shared" si="0"/>
        <v>0</v>
      </c>
      <c r="J54" s="31">
        <f t="shared" si="1"/>
        <v>0</v>
      </c>
      <c r="K54" s="30">
        <v>0</v>
      </c>
      <c r="L54" s="30">
        <v>0</v>
      </c>
      <c r="M54" s="30">
        <v>0</v>
      </c>
      <c r="N54" s="30">
        <f t="shared" si="2"/>
        <v>0</v>
      </c>
      <c r="O54" s="31">
        <f t="shared" si="3"/>
        <v>0</v>
      </c>
    </row>
    <row r="55" spans="1:15" ht="30" x14ac:dyDescent="0.25">
      <c r="A55" s="9" t="s">
        <v>84</v>
      </c>
      <c r="B55" s="2" t="s">
        <v>109</v>
      </c>
      <c r="C55" s="5" t="s">
        <v>112</v>
      </c>
      <c r="D55" s="4" t="s">
        <v>106</v>
      </c>
      <c r="E55" s="39">
        <v>56.681399999999996</v>
      </c>
      <c r="F55" s="30">
        <v>0</v>
      </c>
      <c r="G55" s="30">
        <v>0</v>
      </c>
      <c r="H55" s="30">
        <v>0</v>
      </c>
      <c r="I55" s="30">
        <f t="shared" si="0"/>
        <v>0</v>
      </c>
      <c r="J55" s="31">
        <f t="shared" si="1"/>
        <v>0</v>
      </c>
      <c r="K55" s="30">
        <v>0</v>
      </c>
      <c r="L55" s="30">
        <v>0</v>
      </c>
      <c r="M55" s="30">
        <v>0</v>
      </c>
      <c r="N55" s="30">
        <f t="shared" si="2"/>
        <v>0</v>
      </c>
      <c r="O55" s="31">
        <f t="shared" si="3"/>
        <v>0</v>
      </c>
    </row>
    <row r="56" spans="1:15" ht="30" x14ac:dyDescent="0.25">
      <c r="A56" s="9" t="s">
        <v>28</v>
      </c>
      <c r="B56" s="2" t="s">
        <v>111</v>
      </c>
      <c r="C56" s="3" t="s">
        <v>110</v>
      </c>
      <c r="D56" s="4" t="s">
        <v>106</v>
      </c>
      <c r="E56" s="39">
        <v>118.2668</v>
      </c>
      <c r="F56" s="30">
        <v>0</v>
      </c>
      <c r="G56" s="30">
        <v>0</v>
      </c>
      <c r="H56" s="30">
        <v>4.4431000000000003</v>
      </c>
      <c r="I56" s="30">
        <f t="shared" si="0"/>
        <v>4.4431000000000003</v>
      </c>
      <c r="J56" s="31">
        <f t="shared" si="1"/>
        <v>3.7568446935234576E-2</v>
      </c>
      <c r="K56" s="30">
        <v>0</v>
      </c>
      <c r="L56" s="30">
        <v>0</v>
      </c>
      <c r="M56" s="30">
        <v>0</v>
      </c>
      <c r="N56" s="30">
        <f t="shared" si="2"/>
        <v>0</v>
      </c>
      <c r="O56" s="31">
        <f t="shared" si="3"/>
        <v>0</v>
      </c>
    </row>
    <row r="57" spans="1:15" ht="30" x14ac:dyDescent="0.25">
      <c r="A57" s="9" t="s">
        <v>85</v>
      </c>
      <c r="B57" s="2" t="s">
        <v>109</v>
      </c>
      <c r="C57" s="3" t="s">
        <v>110</v>
      </c>
      <c r="D57" s="4" t="s">
        <v>106</v>
      </c>
      <c r="E57" s="39">
        <v>52.327800000000003</v>
      </c>
      <c r="F57" s="30">
        <v>0</v>
      </c>
      <c r="G57" s="30">
        <v>0</v>
      </c>
      <c r="H57" s="30">
        <v>0</v>
      </c>
      <c r="I57" s="30">
        <f t="shared" si="0"/>
        <v>0</v>
      </c>
      <c r="J57" s="31">
        <f t="shared" si="1"/>
        <v>0</v>
      </c>
      <c r="K57" s="30">
        <v>0</v>
      </c>
      <c r="L57" s="30">
        <v>0</v>
      </c>
      <c r="M57" s="30">
        <v>0</v>
      </c>
      <c r="N57" s="30">
        <f t="shared" si="2"/>
        <v>0</v>
      </c>
      <c r="O57" s="31">
        <f t="shared" si="3"/>
        <v>0</v>
      </c>
    </row>
    <row r="58" spans="1:15" ht="30" x14ac:dyDescent="0.25">
      <c r="A58" s="9" t="s">
        <v>29</v>
      </c>
      <c r="B58" s="2" t="s">
        <v>104</v>
      </c>
      <c r="C58" s="3" t="s">
        <v>114</v>
      </c>
      <c r="D58" s="4" t="s">
        <v>106</v>
      </c>
      <c r="E58" s="39">
        <v>117.6589</v>
      </c>
      <c r="F58" s="30">
        <v>4.1205999999999996</v>
      </c>
      <c r="G58" s="30">
        <v>0</v>
      </c>
      <c r="H58" s="30">
        <v>2.8359000000000001</v>
      </c>
      <c r="I58" s="30">
        <f t="shared" si="0"/>
        <v>6.9565000000000001</v>
      </c>
      <c r="J58" s="31">
        <f t="shared" si="1"/>
        <v>5.9124299139291632E-2</v>
      </c>
      <c r="K58" s="30">
        <v>6.5620000000000003</v>
      </c>
      <c r="L58" s="30">
        <v>0</v>
      </c>
      <c r="M58" s="30">
        <v>0</v>
      </c>
      <c r="N58" s="30">
        <f t="shared" si="2"/>
        <v>6.5620000000000003</v>
      </c>
      <c r="O58" s="31">
        <f t="shared" si="3"/>
        <v>5.5771386609937711E-2</v>
      </c>
    </row>
    <row r="59" spans="1:15" ht="30" x14ac:dyDescent="0.25">
      <c r="A59" s="9" t="s">
        <v>30</v>
      </c>
      <c r="B59" s="2" t="s">
        <v>104</v>
      </c>
      <c r="C59" s="5" t="s">
        <v>112</v>
      </c>
      <c r="D59" s="4" t="s">
        <v>106</v>
      </c>
      <c r="E59" s="39">
        <v>18.46</v>
      </c>
      <c r="F59" s="30">
        <v>0</v>
      </c>
      <c r="G59" s="30">
        <v>0</v>
      </c>
      <c r="H59" s="30">
        <v>1.3653</v>
      </c>
      <c r="I59" s="30">
        <f t="shared" si="0"/>
        <v>1.3653</v>
      </c>
      <c r="J59" s="31">
        <f t="shared" si="1"/>
        <v>7.3959913326110502E-2</v>
      </c>
      <c r="K59" s="30">
        <v>0</v>
      </c>
      <c r="L59" s="30">
        <v>0</v>
      </c>
      <c r="M59" s="30">
        <v>0</v>
      </c>
      <c r="N59" s="30">
        <f t="shared" si="2"/>
        <v>0</v>
      </c>
      <c r="O59" s="31">
        <f t="shared" si="3"/>
        <v>0</v>
      </c>
    </row>
    <row r="60" spans="1:15" ht="30" x14ac:dyDescent="0.25">
      <c r="A60" s="9" t="s">
        <v>31</v>
      </c>
      <c r="B60" s="2" t="s">
        <v>104</v>
      </c>
      <c r="C60" s="3" t="s">
        <v>108</v>
      </c>
      <c r="D60" s="4" t="s">
        <v>106</v>
      </c>
      <c r="E60" s="39">
        <v>153.94470000000001</v>
      </c>
      <c r="F60" s="30">
        <v>0</v>
      </c>
      <c r="G60" s="30">
        <v>0</v>
      </c>
      <c r="H60" s="30">
        <v>0.8589</v>
      </c>
      <c r="I60" s="30">
        <f t="shared" si="0"/>
        <v>0.8589</v>
      </c>
      <c r="J60" s="31">
        <f t="shared" si="1"/>
        <v>5.5792761946335274E-3</v>
      </c>
      <c r="K60" s="30">
        <v>0</v>
      </c>
      <c r="L60" s="30">
        <v>0</v>
      </c>
      <c r="M60" s="30">
        <v>0</v>
      </c>
      <c r="N60" s="30">
        <f t="shared" si="2"/>
        <v>0</v>
      </c>
      <c r="O60" s="31">
        <f t="shared" si="3"/>
        <v>0</v>
      </c>
    </row>
    <row r="61" spans="1:15" ht="30" x14ac:dyDescent="0.25">
      <c r="A61" s="9" t="s">
        <v>32</v>
      </c>
      <c r="B61" s="2" t="s">
        <v>104</v>
      </c>
      <c r="C61" s="3" t="s">
        <v>108</v>
      </c>
      <c r="D61" s="4" t="s">
        <v>106</v>
      </c>
      <c r="E61" s="39">
        <v>134.10720000000001</v>
      </c>
      <c r="F61" s="30">
        <v>0</v>
      </c>
      <c r="G61" s="30">
        <v>0</v>
      </c>
      <c r="H61" s="30">
        <v>0.50949999999999995</v>
      </c>
      <c r="I61" s="30">
        <f t="shared" si="0"/>
        <v>0.50949999999999995</v>
      </c>
      <c r="J61" s="31">
        <f t="shared" si="1"/>
        <v>3.7991994464130182E-3</v>
      </c>
      <c r="K61" s="30">
        <v>0</v>
      </c>
      <c r="L61" s="30">
        <v>0</v>
      </c>
      <c r="M61" s="30">
        <v>2.1747999999999998</v>
      </c>
      <c r="N61" s="30">
        <f t="shared" si="2"/>
        <v>2.1747999999999998</v>
      </c>
      <c r="O61" s="31">
        <f t="shared" si="3"/>
        <v>1.6216877244473075E-2</v>
      </c>
    </row>
    <row r="62" spans="1:15" ht="15.75" x14ac:dyDescent="0.25">
      <c r="A62" s="9" t="s">
        <v>33</v>
      </c>
      <c r="B62" s="2" t="s">
        <v>107</v>
      </c>
      <c r="C62" s="3" t="s">
        <v>108</v>
      </c>
      <c r="D62" s="4" t="s">
        <v>106</v>
      </c>
      <c r="E62" s="39">
        <v>302.35760000000101</v>
      </c>
      <c r="F62" s="30">
        <v>4.0556000000000001</v>
      </c>
      <c r="G62" s="30">
        <v>0</v>
      </c>
      <c r="H62" s="30">
        <v>3.0442</v>
      </c>
      <c r="I62" s="30">
        <f t="shared" si="0"/>
        <v>7.0998000000000001</v>
      </c>
      <c r="J62" s="31">
        <f t="shared" si="1"/>
        <v>2.3481466978174111E-2</v>
      </c>
      <c r="K62" s="30">
        <v>0</v>
      </c>
      <c r="L62" s="30">
        <v>0</v>
      </c>
      <c r="M62" s="30">
        <v>3.6983999999999999</v>
      </c>
      <c r="N62" s="30">
        <f t="shared" si="2"/>
        <v>3.6983999999999999</v>
      </c>
      <c r="O62" s="31">
        <f t="shared" si="3"/>
        <v>1.2231873781244419E-2</v>
      </c>
    </row>
    <row r="63" spans="1:15" ht="30" x14ac:dyDescent="0.25">
      <c r="A63" s="9" t="s">
        <v>86</v>
      </c>
      <c r="B63" s="2" t="s">
        <v>109</v>
      </c>
      <c r="C63" s="3" t="s">
        <v>110</v>
      </c>
      <c r="D63" s="4" t="s">
        <v>106</v>
      </c>
      <c r="E63" s="39">
        <v>82.176099999999906</v>
      </c>
      <c r="F63" s="30">
        <v>0</v>
      </c>
      <c r="G63" s="30">
        <v>0</v>
      </c>
      <c r="H63" s="30">
        <v>0</v>
      </c>
      <c r="I63" s="30">
        <f t="shared" si="0"/>
        <v>0</v>
      </c>
      <c r="J63" s="31">
        <f t="shared" si="1"/>
        <v>0</v>
      </c>
      <c r="K63" s="30">
        <v>0</v>
      </c>
      <c r="L63" s="30">
        <v>0</v>
      </c>
      <c r="M63" s="30">
        <v>0</v>
      </c>
      <c r="N63" s="30">
        <f t="shared" si="2"/>
        <v>0</v>
      </c>
      <c r="O63" s="31">
        <f t="shared" si="3"/>
        <v>0</v>
      </c>
    </row>
    <row r="64" spans="1:15" ht="30" x14ac:dyDescent="0.25">
      <c r="A64" s="9" t="s">
        <v>87</v>
      </c>
      <c r="B64" s="2" t="s">
        <v>104</v>
      </c>
      <c r="C64" s="6" t="s">
        <v>115</v>
      </c>
      <c r="D64" s="4" t="s">
        <v>106</v>
      </c>
      <c r="E64" s="39">
        <v>93.900999999999996</v>
      </c>
      <c r="F64" s="30">
        <v>0</v>
      </c>
      <c r="G64" s="30">
        <v>0</v>
      </c>
      <c r="H64" s="30">
        <v>0</v>
      </c>
      <c r="I64" s="30">
        <f t="shared" si="0"/>
        <v>0</v>
      </c>
      <c r="J64" s="31">
        <f t="shared" si="1"/>
        <v>0</v>
      </c>
      <c r="K64" s="30">
        <v>0</v>
      </c>
      <c r="L64" s="30">
        <v>0</v>
      </c>
      <c r="M64" s="30">
        <v>0</v>
      </c>
      <c r="N64" s="30">
        <f t="shared" si="2"/>
        <v>0</v>
      </c>
      <c r="O64" s="31">
        <f t="shared" si="3"/>
        <v>0</v>
      </c>
    </row>
    <row r="65" spans="1:15" ht="30" x14ac:dyDescent="0.25">
      <c r="A65" s="9" t="s">
        <v>34</v>
      </c>
      <c r="B65" s="2" t="s">
        <v>109</v>
      </c>
      <c r="C65" s="3" t="s">
        <v>114</v>
      </c>
      <c r="D65" s="4" t="s">
        <v>106</v>
      </c>
      <c r="E65" s="39">
        <v>83.360799999999998</v>
      </c>
      <c r="F65" s="30">
        <v>0</v>
      </c>
      <c r="G65" s="30">
        <v>0</v>
      </c>
      <c r="H65" s="30">
        <v>0.83099999999999996</v>
      </c>
      <c r="I65" s="30">
        <f t="shared" si="0"/>
        <v>0.83099999999999996</v>
      </c>
      <c r="J65" s="31">
        <f t="shared" si="1"/>
        <v>9.968714311762843E-3</v>
      </c>
      <c r="K65" s="30">
        <v>0</v>
      </c>
      <c r="L65" s="30">
        <v>0</v>
      </c>
      <c r="M65" s="30">
        <v>0</v>
      </c>
      <c r="N65" s="30">
        <f t="shared" si="2"/>
        <v>0</v>
      </c>
      <c r="O65" s="31">
        <f t="shared" si="3"/>
        <v>0</v>
      </c>
    </row>
    <row r="66" spans="1:15" ht="30" x14ac:dyDescent="0.25">
      <c r="A66" s="9" t="s">
        <v>88</v>
      </c>
      <c r="B66" s="2" t="s">
        <v>111</v>
      </c>
      <c r="C66" s="3" t="s">
        <v>110</v>
      </c>
      <c r="D66" s="4" t="s">
        <v>106</v>
      </c>
      <c r="E66" s="39">
        <v>121.3567</v>
      </c>
      <c r="F66" s="30">
        <v>0</v>
      </c>
      <c r="G66" s="30">
        <v>0</v>
      </c>
      <c r="H66" s="30">
        <v>0</v>
      </c>
      <c r="I66" s="30">
        <f t="shared" si="0"/>
        <v>0</v>
      </c>
      <c r="J66" s="31">
        <f t="shared" si="1"/>
        <v>0</v>
      </c>
      <c r="K66" s="30">
        <v>0</v>
      </c>
      <c r="L66" s="30">
        <v>0</v>
      </c>
      <c r="M66" s="30">
        <v>0</v>
      </c>
      <c r="N66" s="30">
        <f t="shared" si="2"/>
        <v>0</v>
      </c>
      <c r="O66" s="31">
        <f t="shared" si="3"/>
        <v>0</v>
      </c>
    </row>
    <row r="67" spans="1:15" ht="30" x14ac:dyDescent="0.25">
      <c r="A67" s="9" t="s">
        <v>35</v>
      </c>
      <c r="B67" s="2" t="s">
        <v>111</v>
      </c>
      <c r="C67" s="5" t="s">
        <v>112</v>
      </c>
      <c r="D67" s="4" t="s">
        <v>106</v>
      </c>
      <c r="E67" s="39">
        <v>168.49369999999999</v>
      </c>
      <c r="F67" s="30">
        <v>0</v>
      </c>
      <c r="G67" s="30">
        <v>0</v>
      </c>
      <c r="H67" s="30">
        <v>5.2168000000000001</v>
      </c>
      <c r="I67" s="30">
        <f t="shared" ref="I67:I102" si="4">SUM(F67:H67)</f>
        <v>5.2168000000000001</v>
      </c>
      <c r="J67" s="31">
        <f t="shared" ref="J67:J102" si="5">I67/E67</f>
        <v>3.0961394995777294E-2</v>
      </c>
      <c r="K67" s="30">
        <v>0</v>
      </c>
      <c r="L67" s="30">
        <v>0</v>
      </c>
      <c r="M67" s="30">
        <v>0</v>
      </c>
      <c r="N67" s="30">
        <f t="shared" ref="N67:N102" si="6">SUM(K67:M67)</f>
        <v>0</v>
      </c>
      <c r="O67" s="31">
        <f t="shared" ref="O67:O102" si="7">N67/E67</f>
        <v>0</v>
      </c>
    </row>
    <row r="68" spans="1:15" ht="30" x14ac:dyDescent="0.25">
      <c r="A68" s="9" t="s">
        <v>89</v>
      </c>
      <c r="B68" s="2" t="s">
        <v>104</v>
      </c>
      <c r="C68" s="3" t="s">
        <v>114</v>
      </c>
      <c r="D68" s="4" t="s">
        <v>106</v>
      </c>
      <c r="E68" s="39">
        <v>112.9003</v>
      </c>
      <c r="F68" s="30">
        <v>0</v>
      </c>
      <c r="G68" s="30">
        <v>0</v>
      </c>
      <c r="H68" s="30">
        <v>0</v>
      </c>
      <c r="I68" s="30">
        <f t="shared" si="4"/>
        <v>0</v>
      </c>
      <c r="J68" s="31">
        <f t="shared" si="5"/>
        <v>0</v>
      </c>
      <c r="K68" s="30">
        <v>0</v>
      </c>
      <c r="L68" s="30">
        <v>0</v>
      </c>
      <c r="M68" s="30">
        <v>0</v>
      </c>
      <c r="N68" s="30">
        <f t="shared" si="6"/>
        <v>0</v>
      </c>
      <c r="O68" s="31">
        <f t="shared" si="7"/>
        <v>0</v>
      </c>
    </row>
    <row r="69" spans="1:15" ht="30" x14ac:dyDescent="0.25">
      <c r="A69" s="9" t="s">
        <v>36</v>
      </c>
      <c r="B69" s="2" t="s">
        <v>111</v>
      </c>
      <c r="C69" s="3" t="s">
        <v>114</v>
      </c>
      <c r="D69" s="4" t="s">
        <v>106</v>
      </c>
      <c r="E69" s="39">
        <v>219.51900000000001</v>
      </c>
      <c r="F69" s="30">
        <v>0</v>
      </c>
      <c r="G69" s="30">
        <v>0</v>
      </c>
      <c r="H69" s="30">
        <v>2.2755000000000001</v>
      </c>
      <c r="I69" s="30">
        <f t="shared" si="4"/>
        <v>2.2755000000000001</v>
      </c>
      <c r="J69" s="31">
        <f t="shared" si="5"/>
        <v>1.0365845325461578E-2</v>
      </c>
      <c r="K69" s="30">
        <v>0</v>
      </c>
      <c r="L69" s="30">
        <v>0</v>
      </c>
      <c r="M69" s="30">
        <v>0</v>
      </c>
      <c r="N69" s="30">
        <f t="shared" si="6"/>
        <v>0</v>
      </c>
      <c r="O69" s="31">
        <f t="shared" si="7"/>
        <v>0</v>
      </c>
    </row>
    <row r="70" spans="1:15" ht="30" x14ac:dyDescent="0.25">
      <c r="A70" s="9" t="s">
        <v>37</v>
      </c>
      <c r="B70" s="2" t="s">
        <v>104</v>
      </c>
      <c r="C70" s="3" t="s">
        <v>114</v>
      </c>
      <c r="D70" s="4" t="s">
        <v>106</v>
      </c>
      <c r="E70" s="39">
        <v>112.6512</v>
      </c>
      <c r="F70" s="30">
        <v>0</v>
      </c>
      <c r="G70" s="30">
        <v>0</v>
      </c>
      <c r="H70" s="30">
        <v>0.82289999999999996</v>
      </c>
      <c r="I70" s="30">
        <f t="shared" si="4"/>
        <v>0.82289999999999996</v>
      </c>
      <c r="J70" s="31">
        <f t="shared" si="5"/>
        <v>7.3048489496782987E-3</v>
      </c>
      <c r="K70" s="30">
        <v>0</v>
      </c>
      <c r="L70" s="30">
        <v>0</v>
      </c>
      <c r="M70" s="30">
        <v>0</v>
      </c>
      <c r="N70" s="30">
        <f t="shared" si="6"/>
        <v>0</v>
      </c>
      <c r="O70" s="31">
        <f t="shared" si="7"/>
        <v>0</v>
      </c>
    </row>
    <row r="71" spans="1:15" ht="30" x14ac:dyDescent="0.25">
      <c r="A71" s="9" t="s">
        <v>38</v>
      </c>
      <c r="B71" s="2" t="s">
        <v>104</v>
      </c>
      <c r="C71" s="6" t="s">
        <v>115</v>
      </c>
      <c r="D71" s="4" t="s">
        <v>106</v>
      </c>
      <c r="E71" s="39">
        <v>98.009199999999893</v>
      </c>
      <c r="F71" s="30">
        <v>0</v>
      </c>
      <c r="G71" s="30">
        <v>0</v>
      </c>
      <c r="H71" s="30">
        <v>0.54169999999999996</v>
      </c>
      <c r="I71" s="30">
        <f t="shared" si="4"/>
        <v>0.54169999999999996</v>
      </c>
      <c r="J71" s="31">
        <f t="shared" si="5"/>
        <v>5.5270321561649372E-3</v>
      </c>
      <c r="K71" s="30">
        <v>0</v>
      </c>
      <c r="L71" s="30">
        <v>0</v>
      </c>
      <c r="M71" s="30">
        <v>0</v>
      </c>
      <c r="N71" s="30">
        <f t="shared" si="6"/>
        <v>0</v>
      </c>
      <c r="O71" s="31">
        <f t="shared" si="7"/>
        <v>0</v>
      </c>
    </row>
    <row r="72" spans="1:15" ht="15.75" x14ac:dyDescent="0.25">
      <c r="A72" s="9" t="s">
        <v>39</v>
      </c>
      <c r="B72" s="2" t="s">
        <v>107</v>
      </c>
      <c r="C72" s="5" t="s">
        <v>112</v>
      </c>
      <c r="D72" s="4" t="s">
        <v>113</v>
      </c>
      <c r="E72" s="39">
        <v>106.57559999999999</v>
      </c>
      <c r="F72" s="30">
        <v>0</v>
      </c>
      <c r="G72" s="30">
        <v>0</v>
      </c>
      <c r="H72" s="30">
        <v>2.6421000000000001</v>
      </c>
      <c r="I72" s="30">
        <f t="shared" si="4"/>
        <v>2.6421000000000001</v>
      </c>
      <c r="J72" s="31">
        <f t="shared" si="5"/>
        <v>2.4790852690484505E-2</v>
      </c>
      <c r="K72" s="30">
        <v>0</v>
      </c>
      <c r="L72" s="30">
        <v>0</v>
      </c>
      <c r="M72" s="30">
        <v>0</v>
      </c>
      <c r="N72" s="30">
        <f t="shared" si="6"/>
        <v>0</v>
      </c>
      <c r="O72" s="31">
        <f t="shared" si="7"/>
        <v>0</v>
      </c>
    </row>
    <row r="73" spans="1:15" ht="30" x14ac:dyDescent="0.25">
      <c r="A73" s="9" t="s">
        <v>40</v>
      </c>
      <c r="B73" s="2" t="s">
        <v>109</v>
      </c>
      <c r="C73" s="3" t="s">
        <v>114</v>
      </c>
      <c r="D73" s="4" t="s">
        <v>106</v>
      </c>
      <c r="E73" s="39">
        <v>55.004600000000003</v>
      </c>
      <c r="F73" s="30">
        <v>0</v>
      </c>
      <c r="G73" s="30">
        <v>0</v>
      </c>
      <c r="H73" s="30">
        <v>2.3469000000000002</v>
      </c>
      <c r="I73" s="30">
        <f t="shared" si="4"/>
        <v>2.3469000000000002</v>
      </c>
      <c r="J73" s="31">
        <f t="shared" si="5"/>
        <v>4.2667340549699478E-2</v>
      </c>
      <c r="K73" s="30">
        <v>0</v>
      </c>
      <c r="L73" s="30">
        <v>0</v>
      </c>
      <c r="M73" s="30">
        <v>0</v>
      </c>
      <c r="N73" s="30">
        <f t="shared" si="6"/>
        <v>0</v>
      </c>
      <c r="O73" s="31">
        <f t="shared" si="7"/>
        <v>0</v>
      </c>
    </row>
    <row r="74" spans="1:15" ht="30" x14ac:dyDescent="0.25">
      <c r="A74" s="9" t="s">
        <v>90</v>
      </c>
      <c r="B74" s="2" t="s">
        <v>109</v>
      </c>
      <c r="C74" s="5" t="s">
        <v>112</v>
      </c>
      <c r="D74" s="4" t="s">
        <v>106</v>
      </c>
      <c r="E74" s="39">
        <v>40.579000000000001</v>
      </c>
      <c r="F74" s="30">
        <v>0</v>
      </c>
      <c r="G74" s="30">
        <v>0</v>
      </c>
      <c r="H74" s="30">
        <v>0</v>
      </c>
      <c r="I74" s="30">
        <f t="shared" si="4"/>
        <v>0</v>
      </c>
      <c r="J74" s="31">
        <f t="shared" si="5"/>
        <v>0</v>
      </c>
      <c r="K74" s="30">
        <v>0</v>
      </c>
      <c r="L74" s="30">
        <v>0</v>
      </c>
      <c r="M74" s="30">
        <v>0</v>
      </c>
      <c r="N74" s="30">
        <f t="shared" si="6"/>
        <v>0</v>
      </c>
      <c r="O74" s="31">
        <f t="shared" si="7"/>
        <v>0</v>
      </c>
    </row>
    <row r="75" spans="1:15" ht="30" x14ac:dyDescent="0.25">
      <c r="A75" s="9" t="s">
        <v>41</v>
      </c>
      <c r="B75" s="2" t="s">
        <v>111</v>
      </c>
      <c r="C75" s="5" t="s">
        <v>112</v>
      </c>
      <c r="D75" s="4" t="s">
        <v>106</v>
      </c>
      <c r="E75" s="39">
        <v>98.767600000000002</v>
      </c>
      <c r="F75" s="30">
        <v>0.76659999999999995</v>
      </c>
      <c r="G75" s="30">
        <v>0</v>
      </c>
      <c r="H75" s="30">
        <v>2.9866000000000001</v>
      </c>
      <c r="I75" s="30">
        <f t="shared" si="4"/>
        <v>3.7532000000000001</v>
      </c>
      <c r="J75" s="31">
        <f t="shared" si="5"/>
        <v>3.8000315893066149E-2</v>
      </c>
      <c r="K75" s="30">
        <v>3.5756999999999999</v>
      </c>
      <c r="L75" s="30">
        <v>0</v>
      </c>
      <c r="M75" s="30">
        <v>0</v>
      </c>
      <c r="N75" s="30">
        <f t="shared" si="6"/>
        <v>3.5756999999999999</v>
      </c>
      <c r="O75" s="31">
        <f t="shared" si="7"/>
        <v>3.62031678404659E-2</v>
      </c>
    </row>
    <row r="76" spans="1:15" ht="30" x14ac:dyDescent="0.25">
      <c r="A76" s="9" t="s">
        <v>42</v>
      </c>
      <c r="B76" s="2" t="s">
        <v>104</v>
      </c>
      <c r="C76" s="5" t="s">
        <v>112</v>
      </c>
      <c r="D76" s="4" t="s">
        <v>106</v>
      </c>
      <c r="E76" s="39">
        <v>107.7907</v>
      </c>
      <c r="F76" s="30">
        <v>0</v>
      </c>
      <c r="G76" s="30">
        <v>0</v>
      </c>
      <c r="H76" s="30">
        <v>5.9614000000000003</v>
      </c>
      <c r="I76" s="30">
        <f t="shared" si="4"/>
        <v>5.9614000000000003</v>
      </c>
      <c r="J76" s="31">
        <f t="shared" si="5"/>
        <v>5.5305327825127773E-2</v>
      </c>
      <c r="K76" s="30">
        <v>0</v>
      </c>
      <c r="L76" s="30">
        <v>0</v>
      </c>
      <c r="M76" s="30">
        <v>0</v>
      </c>
      <c r="N76" s="30">
        <f t="shared" si="6"/>
        <v>0</v>
      </c>
      <c r="O76" s="31">
        <f t="shared" si="7"/>
        <v>0</v>
      </c>
    </row>
    <row r="77" spans="1:15" ht="30" x14ac:dyDescent="0.25">
      <c r="A77" s="9" t="s">
        <v>43</v>
      </c>
      <c r="B77" s="2" t="s">
        <v>104</v>
      </c>
      <c r="C77" s="3" t="s">
        <v>114</v>
      </c>
      <c r="D77" s="4" t="s">
        <v>106</v>
      </c>
      <c r="E77" s="39">
        <v>120.9436</v>
      </c>
      <c r="F77" s="30">
        <v>0</v>
      </c>
      <c r="G77" s="30">
        <v>0</v>
      </c>
      <c r="H77" s="30">
        <v>1.6094999999999999</v>
      </c>
      <c r="I77" s="30">
        <f t="shared" si="4"/>
        <v>1.6094999999999999</v>
      </c>
      <c r="J77" s="31">
        <f t="shared" si="5"/>
        <v>1.3307855893160117E-2</v>
      </c>
      <c r="K77" s="30">
        <v>0</v>
      </c>
      <c r="L77" s="30">
        <v>0</v>
      </c>
      <c r="M77" s="30">
        <v>0</v>
      </c>
      <c r="N77" s="30">
        <f t="shared" si="6"/>
        <v>0</v>
      </c>
      <c r="O77" s="31">
        <f t="shared" si="7"/>
        <v>0</v>
      </c>
    </row>
    <row r="78" spans="1:15" ht="30" x14ac:dyDescent="0.25">
      <c r="A78" s="9" t="s">
        <v>44</v>
      </c>
      <c r="B78" s="2" t="s">
        <v>104</v>
      </c>
      <c r="C78" s="3" t="s">
        <v>110</v>
      </c>
      <c r="D78" s="4" t="s">
        <v>106</v>
      </c>
      <c r="E78" s="39">
        <v>114.9632</v>
      </c>
      <c r="F78" s="30">
        <v>0</v>
      </c>
      <c r="G78" s="30">
        <v>0</v>
      </c>
      <c r="H78" s="30">
        <v>0.2026</v>
      </c>
      <c r="I78" s="30">
        <f t="shared" si="4"/>
        <v>0.2026</v>
      </c>
      <c r="J78" s="31">
        <f t="shared" si="5"/>
        <v>1.7623030674163559E-3</v>
      </c>
      <c r="K78" s="30">
        <v>0</v>
      </c>
      <c r="L78" s="30">
        <v>0</v>
      </c>
      <c r="M78" s="30">
        <v>0</v>
      </c>
      <c r="N78" s="30">
        <f t="shared" si="6"/>
        <v>0</v>
      </c>
      <c r="O78" s="31">
        <f t="shared" si="7"/>
        <v>0</v>
      </c>
    </row>
    <row r="79" spans="1:15" ht="30" x14ac:dyDescent="0.25">
      <c r="A79" s="9" t="s">
        <v>91</v>
      </c>
      <c r="B79" s="2" t="s">
        <v>109</v>
      </c>
      <c r="C79" s="3" t="s">
        <v>108</v>
      </c>
      <c r="D79" s="4" t="s">
        <v>106</v>
      </c>
      <c r="E79" s="39">
        <v>55.684899999999999</v>
      </c>
      <c r="F79" s="30">
        <v>0</v>
      </c>
      <c r="G79" s="30">
        <v>0</v>
      </c>
      <c r="H79" s="30">
        <v>0</v>
      </c>
      <c r="I79" s="30">
        <f t="shared" si="4"/>
        <v>0</v>
      </c>
      <c r="J79" s="31">
        <f t="shared" si="5"/>
        <v>0</v>
      </c>
      <c r="K79" s="30">
        <v>0</v>
      </c>
      <c r="L79" s="30">
        <v>0</v>
      </c>
      <c r="M79" s="30">
        <v>0</v>
      </c>
      <c r="N79" s="30">
        <f t="shared" si="6"/>
        <v>0</v>
      </c>
      <c r="O79" s="31">
        <f t="shared" si="7"/>
        <v>0</v>
      </c>
    </row>
    <row r="80" spans="1:15" ht="15.75" x14ac:dyDescent="0.25">
      <c r="A80" s="9" t="s">
        <v>45</v>
      </c>
      <c r="B80" s="2" t="s">
        <v>107</v>
      </c>
      <c r="C80" s="3" t="s">
        <v>105</v>
      </c>
      <c r="D80" s="4" t="s">
        <v>113</v>
      </c>
      <c r="E80" s="39">
        <v>103.7948</v>
      </c>
      <c r="F80" s="30">
        <v>5.2892999999999999</v>
      </c>
      <c r="G80" s="30">
        <v>0</v>
      </c>
      <c r="H80" s="30">
        <v>3.4371999999999998</v>
      </c>
      <c r="I80" s="30">
        <f t="shared" si="4"/>
        <v>8.7264999999999997</v>
      </c>
      <c r="J80" s="31">
        <f t="shared" si="5"/>
        <v>8.4074539379622101E-2</v>
      </c>
      <c r="K80" s="30">
        <v>9.3697000000000106</v>
      </c>
      <c r="L80" s="30">
        <v>0</v>
      </c>
      <c r="M80" s="30">
        <v>0</v>
      </c>
      <c r="N80" s="30">
        <f t="shared" si="6"/>
        <v>9.3697000000000106</v>
      </c>
      <c r="O80" s="31">
        <f t="shared" si="7"/>
        <v>9.0271381610639564E-2</v>
      </c>
    </row>
    <row r="81" spans="1:15" ht="30" x14ac:dyDescent="0.25">
      <c r="A81" s="9" t="s">
        <v>92</v>
      </c>
      <c r="B81" s="2" t="s">
        <v>104</v>
      </c>
      <c r="C81" s="3" t="s">
        <v>108</v>
      </c>
      <c r="D81" s="4" t="s">
        <v>106</v>
      </c>
      <c r="E81" s="39">
        <v>79.6096</v>
      </c>
      <c r="F81" s="30">
        <v>0</v>
      </c>
      <c r="G81" s="30">
        <v>0</v>
      </c>
      <c r="H81" s="30">
        <v>0</v>
      </c>
      <c r="I81" s="30">
        <f t="shared" si="4"/>
        <v>0</v>
      </c>
      <c r="J81" s="31">
        <f t="shared" si="5"/>
        <v>0</v>
      </c>
      <c r="K81" s="30">
        <v>0</v>
      </c>
      <c r="L81" s="30">
        <v>0</v>
      </c>
      <c r="M81" s="30">
        <v>0</v>
      </c>
      <c r="N81" s="30">
        <f t="shared" si="6"/>
        <v>0</v>
      </c>
      <c r="O81" s="31">
        <f t="shared" si="7"/>
        <v>0</v>
      </c>
    </row>
    <row r="82" spans="1:15" ht="30" x14ac:dyDescent="0.25">
      <c r="A82" s="9" t="s">
        <v>46</v>
      </c>
      <c r="B82" s="2" t="s">
        <v>104</v>
      </c>
      <c r="C82" s="6" t="s">
        <v>115</v>
      </c>
      <c r="D82" s="4" t="s">
        <v>106</v>
      </c>
      <c r="E82" s="39">
        <v>78.672200000000103</v>
      </c>
      <c r="F82" s="30">
        <v>0</v>
      </c>
      <c r="G82" s="30">
        <v>0</v>
      </c>
      <c r="H82" s="30">
        <v>0.75</v>
      </c>
      <c r="I82" s="30">
        <f t="shared" si="4"/>
        <v>0.75</v>
      </c>
      <c r="J82" s="31">
        <f t="shared" si="5"/>
        <v>9.5332277475397784E-3</v>
      </c>
      <c r="K82" s="30">
        <v>0</v>
      </c>
      <c r="L82" s="30">
        <v>0</v>
      </c>
      <c r="M82" s="30">
        <v>0</v>
      </c>
      <c r="N82" s="30">
        <f t="shared" si="6"/>
        <v>0</v>
      </c>
      <c r="O82" s="31">
        <f t="shared" si="7"/>
        <v>0</v>
      </c>
    </row>
    <row r="83" spans="1:15" ht="30" x14ac:dyDescent="0.25">
      <c r="A83" s="9" t="s">
        <v>93</v>
      </c>
      <c r="B83" s="2" t="s">
        <v>104</v>
      </c>
      <c r="C83" s="3" t="s">
        <v>110</v>
      </c>
      <c r="D83" s="4" t="s">
        <v>106</v>
      </c>
      <c r="E83" s="39">
        <v>121.4708</v>
      </c>
      <c r="F83" s="30">
        <v>0</v>
      </c>
      <c r="G83" s="30">
        <v>0</v>
      </c>
      <c r="H83" s="30">
        <v>0</v>
      </c>
      <c r="I83" s="30">
        <f t="shared" si="4"/>
        <v>0</v>
      </c>
      <c r="J83" s="31">
        <f t="shared" si="5"/>
        <v>0</v>
      </c>
      <c r="K83" s="30">
        <v>0</v>
      </c>
      <c r="L83" s="30">
        <v>0</v>
      </c>
      <c r="M83" s="30">
        <v>0</v>
      </c>
      <c r="N83" s="30">
        <f t="shared" si="6"/>
        <v>0</v>
      </c>
      <c r="O83" s="31">
        <f t="shared" si="7"/>
        <v>0</v>
      </c>
    </row>
    <row r="84" spans="1:15" ht="30" x14ac:dyDescent="0.25">
      <c r="A84" s="9" t="s">
        <v>94</v>
      </c>
      <c r="B84" s="2" t="s">
        <v>109</v>
      </c>
      <c r="C84" s="3" t="s">
        <v>105</v>
      </c>
      <c r="D84" s="4" t="s">
        <v>106</v>
      </c>
      <c r="E84" s="39">
        <v>62.114899999999999</v>
      </c>
      <c r="F84" s="30">
        <v>0</v>
      </c>
      <c r="G84" s="30">
        <v>0</v>
      </c>
      <c r="H84" s="30">
        <v>0</v>
      </c>
      <c r="I84" s="30">
        <f t="shared" si="4"/>
        <v>0</v>
      </c>
      <c r="J84" s="31">
        <f t="shared" si="5"/>
        <v>0</v>
      </c>
      <c r="K84" s="30">
        <v>0</v>
      </c>
      <c r="L84" s="30">
        <v>0</v>
      </c>
      <c r="M84" s="30">
        <v>0</v>
      </c>
      <c r="N84" s="30">
        <f t="shared" si="6"/>
        <v>0</v>
      </c>
      <c r="O84" s="31">
        <f t="shared" si="7"/>
        <v>0</v>
      </c>
    </row>
    <row r="85" spans="1:15" ht="30" x14ac:dyDescent="0.25">
      <c r="A85" s="9" t="s">
        <v>95</v>
      </c>
      <c r="B85" s="2" t="s">
        <v>104</v>
      </c>
      <c r="C85" s="3" t="s">
        <v>108</v>
      </c>
      <c r="D85" s="4" t="s">
        <v>106</v>
      </c>
      <c r="E85" s="39">
        <v>145.43510000000001</v>
      </c>
      <c r="F85" s="30">
        <v>0</v>
      </c>
      <c r="G85" s="30">
        <v>0</v>
      </c>
      <c r="H85" s="30">
        <v>0</v>
      </c>
      <c r="I85" s="30">
        <f t="shared" si="4"/>
        <v>0</v>
      </c>
      <c r="J85" s="31">
        <f t="shared" si="5"/>
        <v>0</v>
      </c>
      <c r="K85" s="30">
        <v>0</v>
      </c>
      <c r="L85" s="30">
        <v>0</v>
      </c>
      <c r="M85" s="30">
        <v>0</v>
      </c>
      <c r="N85" s="30">
        <f t="shared" si="6"/>
        <v>0</v>
      </c>
      <c r="O85" s="31">
        <f t="shared" si="7"/>
        <v>0</v>
      </c>
    </row>
    <row r="86" spans="1:15" ht="30" x14ac:dyDescent="0.25">
      <c r="A86" s="9" t="s">
        <v>47</v>
      </c>
      <c r="B86" s="2" t="s">
        <v>104</v>
      </c>
      <c r="C86" s="5" t="s">
        <v>112</v>
      </c>
      <c r="D86" s="4" t="s">
        <v>106</v>
      </c>
      <c r="E86" s="39">
        <v>46.282600000000002</v>
      </c>
      <c r="F86" s="30">
        <v>0</v>
      </c>
      <c r="G86" s="30">
        <v>0</v>
      </c>
      <c r="H86" s="30">
        <v>0.28560000000000002</v>
      </c>
      <c r="I86" s="30">
        <f t="shared" si="4"/>
        <v>0.28560000000000002</v>
      </c>
      <c r="J86" s="31">
        <f t="shared" si="5"/>
        <v>6.1707855652016093E-3</v>
      </c>
      <c r="K86" s="30">
        <v>0</v>
      </c>
      <c r="L86" s="30">
        <v>0</v>
      </c>
      <c r="M86" s="30">
        <v>0</v>
      </c>
      <c r="N86" s="30">
        <f t="shared" si="6"/>
        <v>0</v>
      </c>
      <c r="O86" s="31">
        <f t="shared" si="7"/>
        <v>0</v>
      </c>
    </row>
    <row r="87" spans="1:15" ht="30" x14ac:dyDescent="0.25">
      <c r="A87" s="9" t="s">
        <v>48</v>
      </c>
      <c r="B87" s="2" t="s">
        <v>109</v>
      </c>
      <c r="C87" s="5" t="s">
        <v>112</v>
      </c>
      <c r="D87" s="4" t="s">
        <v>106</v>
      </c>
      <c r="E87" s="39">
        <v>59.045000000000002</v>
      </c>
      <c r="F87" s="30">
        <v>0</v>
      </c>
      <c r="G87" s="30">
        <v>0</v>
      </c>
      <c r="H87" s="30">
        <v>3.2524999999999999</v>
      </c>
      <c r="I87" s="30">
        <f t="shared" si="4"/>
        <v>3.2524999999999999</v>
      </c>
      <c r="J87" s="31">
        <f t="shared" si="5"/>
        <v>5.5085104581251584E-2</v>
      </c>
      <c r="K87" s="30">
        <v>0</v>
      </c>
      <c r="L87" s="30">
        <v>0</v>
      </c>
      <c r="M87" s="30">
        <v>0</v>
      </c>
      <c r="N87" s="30">
        <f t="shared" si="6"/>
        <v>0</v>
      </c>
      <c r="O87" s="31">
        <f t="shared" si="7"/>
        <v>0</v>
      </c>
    </row>
    <row r="88" spans="1:15" ht="30" x14ac:dyDescent="0.25">
      <c r="A88" s="9" t="s">
        <v>49</v>
      </c>
      <c r="B88" s="2" t="s">
        <v>104</v>
      </c>
      <c r="C88" s="6" t="s">
        <v>115</v>
      </c>
      <c r="D88" s="4" t="s">
        <v>106</v>
      </c>
      <c r="E88" s="39">
        <v>102.78279999999999</v>
      </c>
      <c r="F88" s="30">
        <v>0</v>
      </c>
      <c r="G88" s="30">
        <v>0</v>
      </c>
      <c r="H88" s="30">
        <v>0.23530000000000001</v>
      </c>
      <c r="I88" s="30">
        <f t="shared" si="4"/>
        <v>0.23530000000000001</v>
      </c>
      <c r="J88" s="31">
        <f t="shared" si="5"/>
        <v>2.2892935393859677E-3</v>
      </c>
      <c r="K88" s="30">
        <v>0</v>
      </c>
      <c r="L88" s="30">
        <v>0</v>
      </c>
      <c r="M88" s="30">
        <v>0</v>
      </c>
      <c r="N88" s="30">
        <f t="shared" si="6"/>
        <v>0</v>
      </c>
      <c r="O88" s="31">
        <f t="shared" si="7"/>
        <v>0</v>
      </c>
    </row>
    <row r="89" spans="1:15" ht="30" x14ac:dyDescent="0.25">
      <c r="A89" s="9" t="s">
        <v>96</v>
      </c>
      <c r="B89" s="2" t="s">
        <v>109</v>
      </c>
      <c r="C89" s="3" t="s">
        <v>110</v>
      </c>
      <c r="D89" s="4" t="s">
        <v>106</v>
      </c>
      <c r="E89" s="39">
        <v>137.4752</v>
      </c>
      <c r="F89" s="30">
        <v>0</v>
      </c>
      <c r="G89" s="30">
        <v>0</v>
      </c>
      <c r="H89" s="30">
        <v>0</v>
      </c>
      <c r="I89" s="30">
        <f t="shared" si="4"/>
        <v>0</v>
      </c>
      <c r="J89" s="31">
        <f t="shared" si="5"/>
        <v>0</v>
      </c>
      <c r="K89" s="30">
        <v>0</v>
      </c>
      <c r="L89" s="30">
        <v>0</v>
      </c>
      <c r="M89" s="30">
        <v>0</v>
      </c>
      <c r="N89" s="30">
        <f t="shared" si="6"/>
        <v>0</v>
      </c>
      <c r="O89" s="31">
        <f t="shared" si="7"/>
        <v>0</v>
      </c>
    </row>
    <row r="90" spans="1:15" ht="15.75" x14ac:dyDescent="0.25">
      <c r="A90" s="9" t="s">
        <v>50</v>
      </c>
      <c r="B90" s="2" t="s">
        <v>107</v>
      </c>
      <c r="C90" s="3" t="s">
        <v>105</v>
      </c>
      <c r="D90" s="4" t="s">
        <v>106</v>
      </c>
      <c r="E90" s="39">
        <v>159.40280000000001</v>
      </c>
      <c r="F90" s="30">
        <v>0</v>
      </c>
      <c r="G90" s="30">
        <v>0</v>
      </c>
      <c r="H90" s="30">
        <v>2.6442999999999999</v>
      </c>
      <c r="I90" s="30">
        <f t="shared" si="4"/>
        <v>2.6442999999999999</v>
      </c>
      <c r="J90" s="31">
        <f t="shared" si="5"/>
        <v>1.658879266863568E-2</v>
      </c>
      <c r="K90" s="30">
        <v>0</v>
      </c>
      <c r="L90" s="30">
        <v>0</v>
      </c>
      <c r="M90" s="30">
        <v>0.79659999999999997</v>
      </c>
      <c r="N90" s="30">
        <f t="shared" si="6"/>
        <v>0.79659999999999997</v>
      </c>
      <c r="O90" s="31">
        <f t="shared" si="7"/>
        <v>4.9974028059732948E-3</v>
      </c>
    </row>
    <row r="91" spans="1:15" ht="15.75" x14ac:dyDescent="0.25">
      <c r="A91" s="9" t="s">
        <v>51</v>
      </c>
      <c r="B91" s="2" t="s">
        <v>107</v>
      </c>
      <c r="C91" s="3" t="s">
        <v>105</v>
      </c>
      <c r="D91" s="4" t="s">
        <v>106</v>
      </c>
      <c r="E91" s="39">
        <v>77.480599999999896</v>
      </c>
      <c r="F91" s="30">
        <v>2.5794999999999999</v>
      </c>
      <c r="G91" s="30">
        <v>0</v>
      </c>
      <c r="H91" s="30">
        <v>3.7629999999999999</v>
      </c>
      <c r="I91" s="30">
        <f t="shared" si="4"/>
        <v>6.3424999999999994</v>
      </c>
      <c r="J91" s="31">
        <f t="shared" si="5"/>
        <v>8.1859200883834249E-2</v>
      </c>
      <c r="K91" s="30">
        <v>0</v>
      </c>
      <c r="L91" s="30">
        <v>0</v>
      </c>
      <c r="M91" s="30">
        <v>0</v>
      </c>
      <c r="N91" s="30">
        <f t="shared" si="6"/>
        <v>0</v>
      </c>
      <c r="O91" s="31">
        <f t="shared" si="7"/>
        <v>0</v>
      </c>
    </row>
    <row r="92" spans="1:15" ht="30" x14ac:dyDescent="0.25">
      <c r="A92" s="9" t="s">
        <v>52</v>
      </c>
      <c r="B92" s="2" t="s">
        <v>104</v>
      </c>
      <c r="C92" s="3" t="s">
        <v>108</v>
      </c>
      <c r="D92" s="4" t="s">
        <v>106</v>
      </c>
      <c r="E92" s="39">
        <v>94.260400000000004</v>
      </c>
      <c r="F92" s="30">
        <v>0</v>
      </c>
      <c r="G92" s="30">
        <v>0</v>
      </c>
      <c r="H92" s="30">
        <v>0.2576</v>
      </c>
      <c r="I92" s="30">
        <f t="shared" si="4"/>
        <v>0.2576</v>
      </c>
      <c r="J92" s="31">
        <f t="shared" si="5"/>
        <v>2.7328549422663173E-3</v>
      </c>
      <c r="K92" s="30">
        <v>0</v>
      </c>
      <c r="L92" s="30">
        <v>0</v>
      </c>
      <c r="M92" s="30">
        <v>0</v>
      </c>
      <c r="N92" s="30">
        <f t="shared" si="6"/>
        <v>0</v>
      </c>
      <c r="O92" s="31">
        <f t="shared" si="7"/>
        <v>0</v>
      </c>
    </row>
    <row r="93" spans="1:15" ht="30" x14ac:dyDescent="0.25">
      <c r="A93" s="9" t="s">
        <v>53</v>
      </c>
      <c r="B93" s="2" t="s">
        <v>104</v>
      </c>
      <c r="C93" s="3" t="s">
        <v>108</v>
      </c>
      <c r="D93" s="4" t="s">
        <v>106</v>
      </c>
      <c r="E93" s="39">
        <v>128.87350000000001</v>
      </c>
      <c r="F93" s="30">
        <v>0</v>
      </c>
      <c r="G93" s="30">
        <v>0</v>
      </c>
      <c r="H93" s="30">
        <v>4.5301999999999998</v>
      </c>
      <c r="I93" s="30">
        <f t="shared" si="4"/>
        <v>4.5301999999999998</v>
      </c>
      <c r="J93" s="31">
        <f t="shared" si="5"/>
        <v>3.5152300511742132E-2</v>
      </c>
      <c r="K93" s="30">
        <v>0</v>
      </c>
      <c r="L93" s="30">
        <v>0</v>
      </c>
      <c r="M93" s="30">
        <v>0</v>
      </c>
      <c r="N93" s="30">
        <f t="shared" si="6"/>
        <v>0</v>
      </c>
      <c r="O93" s="31">
        <f t="shared" si="7"/>
        <v>0</v>
      </c>
    </row>
    <row r="94" spans="1:15" ht="30" x14ac:dyDescent="0.25">
      <c r="A94" s="9" t="s">
        <v>54</v>
      </c>
      <c r="B94" s="2" t="s">
        <v>109</v>
      </c>
      <c r="C94" s="5" t="s">
        <v>112</v>
      </c>
      <c r="D94" s="4" t="s">
        <v>106</v>
      </c>
      <c r="E94" s="39">
        <v>31.221599999999999</v>
      </c>
      <c r="F94" s="30">
        <v>0</v>
      </c>
      <c r="G94" s="30">
        <v>0</v>
      </c>
      <c r="H94" s="30">
        <v>1.2919</v>
      </c>
      <c r="I94" s="30">
        <f t="shared" si="4"/>
        <v>1.2919</v>
      </c>
      <c r="J94" s="31">
        <f t="shared" si="5"/>
        <v>4.1378404694186077E-2</v>
      </c>
      <c r="K94" s="30">
        <v>0</v>
      </c>
      <c r="L94" s="30">
        <v>0</v>
      </c>
      <c r="M94" s="30">
        <v>0</v>
      </c>
      <c r="N94" s="30">
        <f t="shared" si="6"/>
        <v>0</v>
      </c>
      <c r="O94" s="31">
        <f t="shared" si="7"/>
        <v>0</v>
      </c>
    </row>
    <row r="95" spans="1:15" ht="30" x14ac:dyDescent="0.25">
      <c r="A95" s="9" t="s">
        <v>97</v>
      </c>
      <c r="B95" s="2" t="s">
        <v>104</v>
      </c>
      <c r="C95" s="3" t="s">
        <v>108</v>
      </c>
      <c r="D95" s="4" t="s">
        <v>106</v>
      </c>
      <c r="E95" s="39">
        <v>107.5022</v>
      </c>
      <c r="F95" s="30">
        <v>0</v>
      </c>
      <c r="G95" s="30">
        <v>0</v>
      </c>
      <c r="H95" s="30">
        <v>0</v>
      </c>
      <c r="I95" s="30">
        <f t="shared" si="4"/>
        <v>0</v>
      </c>
      <c r="J95" s="31">
        <f t="shared" si="5"/>
        <v>0</v>
      </c>
      <c r="K95" s="30">
        <v>0</v>
      </c>
      <c r="L95" s="30">
        <v>0</v>
      </c>
      <c r="M95" s="30">
        <v>0</v>
      </c>
      <c r="N95" s="30">
        <f t="shared" si="6"/>
        <v>0</v>
      </c>
      <c r="O95" s="31">
        <f t="shared" si="7"/>
        <v>0</v>
      </c>
    </row>
    <row r="96" spans="1:15" ht="30" x14ac:dyDescent="0.25">
      <c r="A96" s="9" t="s">
        <v>98</v>
      </c>
      <c r="B96" s="2" t="s">
        <v>104</v>
      </c>
      <c r="C96" s="3" t="s">
        <v>110</v>
      </c>
      <c r="D96" s="4" t="s">
        <v>106</v>
      </c>
      <c r="E96" s="39">
        <v>87.367599999999896</v>
      </c>
      <c r="F96" s="30">
        <v>0</v>
      </c>
      <c r="G96" s="30">
        <v>0</v>
      </c>
      <c r="H96" s="30">
        <v>0</v>
      </c>
      <c r="I96" s="30">
        <f t="shared" si="4"/>
        <v>0</v>
      </c>
      <c r="J96" s="31">
        <f t="shared" si="5"/>
        <v>0</v>
      </c>
      <c r="K96" s="30">
        <v>0</v>
      </c>
      <c r="L96" s="30">
        <v>0</v>
      </c>
      <c r="M96" s="30">
        <v>0</v>
      </c>
      <c r="N96" s="30">
        <f t="shared" si="6"/>
        <v>0</v>
      </c>
      <c r="O96" s="31">
        <f t="shared" si="7"/>
        <v>0</v>
      </c>
    </row>
    <row r="97" spans="1:15" ht="30" x14ac:dyDescent="0.25">
      <c r="A97" s="9" t="s">
        <v>55</v>
      </c>
      <c r="B97" s="2" t="s">
        <v>104</v>
      </c>
      <c r="C97" s="3" t="s">
        <v>114</v>
      </c>
      <c r="D97" s="4" t="s">
        <v>106</v>
      </c>
      <c r="E97" s="39">
        <v>173.19460000000001</v>
      </c>
      <c r="F97" s="30">
        <v>0</v>
      </c>
      <c r="G97" s="30">
        <v>0</v>
      </c>
      <c r="H97" s="30">
        <v>2.1383000000000001</v>
      </c>
      <c r="I97" s="30">
        <f t="shared" si="4"/>
        <v>2.1383000000000001</v>
      </c>
      <c r="J97" s="31">
        <f t="shared" si="5"/>
        <v>1.2346227884703102E-2</v>
      </c>
      <c r="K97" s="30">
        <v>0</v>
      </c>
      <c r="L97" s="30">
        <v>0</v>
      </c>
      <c r="M97" s="30">
        <v>0</v>
      </c>
      <c r="N97" s="30">
        <f t="shared" si="6"/>
        <v>0</v>
      </c>
      <c r="O97" s="31">
        <f t="shared" si="7"/>
        <v>0</v>
      </c>
    </row>
    <row r="98" spans="1:15" ht="30" x14ac:dyDescent="0.25">
      <c r="A98" s="9" t="s">
        <v>99</v>
      </c>
      <c r="B98" s="2" t="s">
        <v>104</v>
      </c>
      <c r="C98" s="6" t="s">
        <v>115</v>
      </c>
      <c r="D98" s="4" t="s">
        <v>106</v>
      </c>
      <c r="E98" s="39">
        <v>119.1352</v>
      </c>
      <c r="F98" s="30">
        <v>0</v>
      </c>
      <c r="G98" s="30">
        <v>0</v>
      </c>
      <c r="H98" s="30">
        <v>0</v>
      </c>
      <c r="I98" s="30">
        <f t="shared" si="4"/>
        <v>0</v>
      </c>
      <c r="J98" s="31">
        <f t="shared" si="5"/>
        <v>0</v>
      </c>
      <c r="K98" s="30">
        <v>0</v>
      </c>
      <c r="L98" s="30">
        <v>0</v>
      </c>
      <c r="M98" s="30">
        <v>0</v>
      </c>
      <c r="N98" s="30">
        <f t="shared" si="6"/>
        <v>0</v>
      </c>
      <c r="O98" s="31">
        <f t="shared" si="7"/>
        <v>0</v>
      </c>
    </row>
    <row r="99" spans="1:15" ht="30" x14ac:dyDescent="0.25">
      <c r="A99" s="9" t="s">
        <v>56</v>
      </c>
      <c r="B99" s="2" t="s">
        <v>104</v>
      </c>
      <c r="C99" s="6" t="s">
        <v>115</v>
      </c>
      <c r="D99" s="4" t="s">
        <v>106</v>
      </c>
      <c r="E99" s="39">
        <v>91.743700000000004</v>
      </c>
      <c r="F99" s="30">
        <v>0</v>
      </c>
      <c r="G99" s="30">
        <v>0</v>
      </c>
      <c r="H99" s="30">
        <v>2.4207000000000001</v>
      </c>
      <c r="I99" s="30">
        <f t="shared" si="4"/>
        <v>2.4207000000000001</v>
      </c>
      <c r="J99" s="31">
        <f t="shared" si="5"/>
        <v>2.6385462980019335E-2</v>
      </c>
      <c r="K99" s="30">
        <v>0</v>
      </c>
      <c r="L99" s="30">
        <v>0</v>
      </c>
      <c r="M99" s="30">
        <v>0</v>
      </c>
      <c r="N99" s="30">
        <f t="shared" si="6"/>
        <v>0</v>
      </c>
      <c r="O99" s="31">
        <f t="shared" si="7"/>
        <v>0</v>
      </c>
    </row>
    <row r="100" spans="1:15" ht="15.75" x14ac:dyDescent="0.25">
      <c r="A100" s="9" t="s">
        <v>100</v>
      </c>
      <c r="B100" s="2" t="s">
        <v>107</v>
      </c>
      <c r="C100" s="5" t="s">
        <v>112</v>
      </c>
      <c r="D100" s="4" t="s">
        <v>113</v>
      </c>
      <c r="E100" s="39">
        <v>40.228099999999998</v>
      </c>
      <c r="F100" s="30">
        <v>0</v>
      </c>
      <c r="G100" s="30">
        <v>0</v>
      </c>
      <c r="H100" s="30">
        <v>0</v>
      </c>
      <c r="I100" s="30">
        <f t="shared" si="4"/>
        <v>0</v>
      </c>
      <c r="J100" s="31">
        <f t="shared" si="5"/>
        <v>0</v>
      </c>
      <c r="K100" s="30">
        <v>0</v>
      </c>
      <c r="L100" s="30">
        <v>0</v>
      </c>
      <c r="M100" s="30">
        <v>0</v>
      </c>
      <c r="N100" s="30">
        <f t="shared" si="6"/>
        <v>0</v>
      </c>
      <c r="O100" s="31">
        <f t="shared" si="7"/>
        <v>0</v>
      </c>
    </row>
    <row r="101" spans="1:15" ht="30" x14ac:dyDescent="0.25">
      <c r="A101" s="9" t="s">
        <v>57</v>
      </c>
      <c r="B101" s="2" t="s">
        <v>111</v>
      </c>
      <c r="C101" s="6" t="s">
        <v>115</v>
      </c>
      <c r="D101" s="4" t="s">
        <v>106</v>
      </c>
      <c r="E101" s="39">
        <v>146.93809999999999</v>
      </c>
      <c r="F101" s="30">
        <v>0</v>
      </c>
      <c r="G101" s="30">
        <v>0</v>
      </c>
      <c r="H101" s="30">
        <v>2.5943000000000001</v>
      </c>
      <c r="I101" s="30">
        <f t="shared" si="4"/>
        <v>2.5943000000000001</v>
      </c>
      <c r="J101" s="31">
        <f t="shared" si="5"/>
        <v>1.7655733945110223E-2</v>
      </c>
      <c r="K101" s="30">
        <v>0</v>
      </c>
      <c r="L101" s="30">
        <v>0.33510000000000001</v>
      </c>
      <c r="M101" s="30">
        <v>0</v>
      </c>
      <c r="N101" s="30">
        <f t="shared" si="6"/>
        <v>0.33510000000000001</v>
      </c>
      <c r="O101" s="31">
        <f t="shared" si="7"/>
        <v>2.280552150871694E-3</v>
      </c>
    </row>
    <row r="102" spans="1:15" ht="15.75" x14ac:dyDescent="0.25">
      <c r="A102" s="19" t="s">
        <v>58</v>
      </c>
      <c r="B102" s="19" t="s">
        <v>109</v>
      </c>
      <c r="C102" s="20" t="s">
        <v>110</v>
      </c>
      <c r="D102" s="21" t="s">
        <v>106</v>
      </c>
      <c r="E102" s="40">
        <v>90.532499999999899</v>
      </c>
      <c r="F102" s="32">
        <v>0</v>
      </c>
      <c r="G102" s="32">
        <v>0</v>
      </c>
      <c r="H102" s="32">
        <v>0</v>
      </c>
      <c r="I102" s="32">
        <f t="shared" si="4"/>
        <v>0</v>
      </c>
      <c r="J102" s="33">
        <f t="shared" si="5"/>
        <v>0</v>
      </c>
      <c r="K102" s="32">
        <v>0</v>
      </c>
      <c r="L102" s="32">
        <v>7.5899999999999995E-2</v>
      </c>
      <c r="M102" s="32">
        <v>0</v>
      </c>
      <c r="N102" s="32">
        <f t="shared" si="6"/>
        <v>7.5899999999999995E-2</v>
      </c>
      <c r="O102" s="33">
        <f t="shared" si="7"/>
        <v>8.3837295998674601E-4</v>
      </c>
    </row>
    <row r="103" spans="1:15" ht="15.75" x14ac:dyDescent="0.25">
      <c r="A103" s="26"/>
      <c r="B103" s="8"/>
      <c r="C103" s="8"/>
      <c r="D103" s="27"/>
      <c r="E103" s="39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8" customFormat="1" ht="15.75" x14ac:dyDescent="0.25">
      <c r="A104" s="18" t="s">
        <v>117</v>
      </c>
      <c r="D104" s="4"/>
      <c r="E104" s="41">
        <f>SUM(E2:E103)</f>
        <v>11065.794800000007</v>
      </c>
      <c r="F104" s="42">
        <f t="shared" ref="F104:I104" si="8">SUM(F2:F103)</f>
        <v>106.10039999999998</v>
      </c>
      <c r="G104" s="42">
        <f t="shared" si="8"/>
        <v>2.7174999999999998</v>
      </c>
      <c r="H104" s="42">
        <f t="shared" si="8"/>
        <v>210.18239999999994</v>
      </c>
      <c r="I104" s="42">
        <f t="shared" si="8"/>
        <v>319.00029999999998</v>
      </c>
      <c r="J104" s="43">
        <f>I104/E104</f>
        <v>2.8827599441840344E-2</v>
      </c>
      <c r="K104" s="42">
        <f>SUM(K2:K102)</f>
        <v>47.025000000000006</v>
      </c>
      <c r="L104" s="42">
        <f t="shared" ref="L104:N104" si="9">SUM(L2:L102)</f>
        <v>6.6191999999999993</v>
      </c>
      <c r="M104" s="42">
        <f t="shared" si="9"/>
        <v>19.306100000000001</v>
      </c>
      <c r="N104" s="42">
        <f t="shared" si="9"/>
        <v>72.950300000000013</v>
      </c>
      <c r="O104" s="43">
        <f>N104/E104</f>
        <v>6.5924139493351141E-3</v>
      </c>
    </row>
    <row r="105" spans="1:15" ht="15.75" x14ac:dyDescent="0.25">
      <c r="A105" s="28"/>
      <c r="B105" s="29"/>
      <c r="C105" s="29"/>
      <c r="D105" s="21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1:15" ht="15.75" x14ac:dyDescent="0.25">
      <c r="A106" s="26"/>
      <c r="B106" s="8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L20" sqref="L20"/>
    </sheetView>
  </sheetViews>
  <sheetFormatPr defaultRowHeight="15" x14ac:dyDescent="0.25"/>
  <cols>
    <col min="1" max="1" width="19.5703125" customWidth="1"/>
    <col min="2" max="9" width="15.7109375" customWidth="1"/>
    <col min="10" max="10" width="18.7109375" customWidth="1"/>
    <col min="11" max="13" width="15.7109375" customWidth="1"/>
  </cols>
  <sheetData>
    <row r="1" spans="1:13" ht="99.75" customHeight="1" x14ac:dyDescent="0.35">
      <c r="A1" s="11" t="s">
        <v>127</v>
      </c>
      <c r="B1" s="13" t="s">
        <v>102</v>
      </c>
      <c r="C1" s="10" t="s">
        <v>118</v>
      </c>
      <c r="D1" s="10" t="s">
        <v>119</v>
      </c>
      <c r="E1" s="10" t="s">
        <v>120</v>
      </c>
      <c r="F1" s="10" t="s">
        <v>121</v>
      </c>
      <c r="G1" s="10" t="s">
        <v>122</v>
      </c>
      <c r="H1" s="10" t="s">
        <v>126</v>
      </c>
      <c r="I1" s="10" t="s">
        <v>123</v>
      </c>
      <c r="J1" s="10" t="s">
        <v>124</v>
      </c>
      <c r="K1" s="10" t="s">
        <v>125</v>
      </c>
      <c r="L1" s="10" t="s">
        <v>122</v>
      </c>
      <c r="M1" s="10" t="s">
        <v>126</v>
      </c>
    </row>
    <row r="2" spans="1:13" ht="15.75" x14ac:dyDescent="0.25">
      <c r="A2" s="8" t="s">
        <v>128</v>
      </c>
      <c r="B2" s="34" t="s">
        <v>108</v>
      </c>
      <c r="C2" s="16">
        <v>83.189616653684496</v>
      </c>
      <c r="D2" s="17">
        <v>8.3954211660784992</v>
      </c>
      <c r="E2" s="17">
        <v>0.66083027697767205</v>
      </c>
      <c r="F2" s="17">
        <v>4.0166806613683503</v>
      </c>
      <c r="G2" s="17">
        <f>SUM(D2:F2)</f>
        <v>13.07293210442452</v>
      </c>
      <c r="H2" s="15">
        <f>G2/C2</f>
        <v>0.15714619961342874</v>
      </c>
      <c r="I2" s="17">
        <v>1.6386859104375</v>
      </c>
      <c r="J2" s="17">
        <v>0</v>
      </c>
      <c r="K2" s="17">
        <v>0</v>
      </c>
      <c r="L2" s="17">
        <f>SUM(I2:K2)</f>
        <v>1.6386859104375</v>
      </c>
      <c r="M2" s="15">
        <f>L2/C2</f>
        <v>1.9698202448260975E-2</v>
      </c>
    </row>
    <row r="3" spans="1:13" ht="15.75" x14ac:dyDescent="0.25">
      <c r="A3" s="8" t="s">
        <v>129</v>
      </c>
      <c r="B3" s="34" t="s">
        <v>129</v>
      </c>
      <c r="C3" s="16">
        <v>84.771207443006801</v>
      </c>
      <c r="D3" s="17">
        <v>11.165810597481901</v>
      </c>
      <c r="E3" s="17">
        <v>0.10491740537988101</v>
      </c>
      <c r="F3" s="17">
        <v>4.6900074770012203</v>
      </c>
      <c r="G3" s="17">
        <f t="shared" ref="G3:G15" si="0">SUM(D3:F3)</f>
        <v>15.960735479863002</v>
      </c>
      <c r="H3" s="15">
        <f t="shared" ref="H3:H15" si="1">G3/C3</f>
        <v>0.18828014795700168</v>
      </c>
      <c r="I3" s="17">
        <v>3.1720636683888599</v>
      </c>
      <c r="J3" s="17">
        <v>0</v>
      </c>
      <c r="K3" s="17">
        <v>0.111856515174421</v>
      </c>
      <c r="L3" s="17">
        <f t="shared" ref="L3:L15" si="2">SUM(I3:K3)</f>
        <v>3.2839201835632807</v>
      </c>
      <c r="M3" s="15">
        <f t="shared" ref="M3:M15" si="3">L3/C3</f>
        <v>3.8738626977457162E-2</v>
      </c>
    </row>
    <row r="4" spans="1:13" ht="15.75" x14ac:dyDescent="0.25">
      <c r="A4" s="8" t="s">
        <v>130</v>
      </c>
      <c r="B4" s="34" t="s">
        <v>115</v>
      </c>
      <c r="C4" s="16">
        <v>27.731375101163501</v>
      </c>
      <c r="D4" s="17">
        <v>1.5092005045492001</v>
      </c>
      <c r="E4" s="17">
        <v>0</v>
      </c>
      <c r="F4" s="17">
        <v>1.5722936087664501</v>
      </c>
      <c r="G4" s="17">
        <f t="shared" si="0"/>
        <v>3.0814941133156504</v>
      </c>
      <c r="H4" s="15">
        <f t="shared" si="1"/>
        <v>0.11111941265351688</v>
      </c>
      <c r="I4" s="17">
        <v>6.8396511942931004E-2</v>
      </c>
      <c r="J4" s="17">
        <v>0</v>
      </c>
      <c r="K4" s="17">
        <v>0</v>
      </c>
      <c r="L4" s="17">
        <f t="shared" si="2"/>
        <v>6.8396511942931004E-2</v>
      </c>
      <c r="M4" s="15">
        <f t="shared" si="3"/>
        <v>2.466394533030616E-3</v>
      </c>
    </row>
    <row r="5" spans="1:13" ht="15.75" x14ac:dyDescent="0.25">
      <c r="A5" s="8" t="s">
        <v>131</v>
      </c>
      <c r="B5" s="34" t="s">
        <v>112</v>
      </c>
      <c r="C5" s="16">
        <v>45</v>
      </c>
      <c r="D5" s="17">
        <v>0.74286702521762704</v>
      </c>
      <c r="E5" s="17">
        <v>0</v>
      </c>
      <c r="F5" s="17">
        <v>1.3667116454906101</v>
      </c>
      <c r="G5" s="17">
        <f t="shared" si="0"/>
        <v>2.1095786707082373</v>
      </c>
      <c r="H5" s="15">
        <f t="shared" si="1"/>
        <v>4.687952601573861E-2</v>
      </c>
      <c r="I5" s="17">
        <v>2.1143594037174802</v>
      </c>
      <c r="J5" s="17">
        <v>0</v>
      </c>
      <c r="K5" s="17">
        <v>0</v>
      </c>
      <c r="L5" s="17">
        <f t="shared" si="2"/>
        <v>2.1143594037174802</v>
      </c>
      <c r="M5" s="15">
        <f t="shared" si="3"/>
        <v>4.6985764527055114E-2</v>
      </c>
    </row>
    <row r="6" spans="1:13" ht="15.75" x14ac:dyDescent="0.25">
      <c r="A6" s="8" t="s">
        <v>132</v>
      </c>
      <c r="B6" s="34" t="s">
        <v>108</v>
      </c>
      <c r="C6" s="16">
        <v>38.608077348421297</v>
      </c>
      <c r="D6" s="17">
        <v>4.8229594079766196</v>
      </c>
      <c r="E6" s="17">
        <v>0</v>
      </c>
      <c r="F6" s="17">
        <v>5.8206641786385296</v>
      </c>
      <c r="G6" s="17">
        <f t="shared" si="0"/>
        <v>10.643623586615149</v>
      </c>
      <c r="H6" s="15">
        <f t="shared" si="1"/>
        <v>0.27568385471674806</v>
      </c>
      <c r="I6" s="17">
        <v>0.99755090812163605</v>
      </c>
      <c r="J6" s="17">
        <v>0</v>
      </c>
      <c r="K6" s="17">
        <v>0</v>
      </c>
      <c r="L6" s="17">
        <f t="shared" si="2"/>
        <v>0.99755090812163605</v>
      </c>
      <c r="M6" s="15">
        <f t="shared" si="3"/>
        <v>2.5837880998817113E-2</v>
      </c>
    </row>
    <row r="7" spans="1:13" ht="15.75" x14ac:dyDescent="0.25">
      <c r="A7" s="8" t="s">
        <v>133</v>
      </c>
      <c r="B7" s="34" t="s">
        <v>110</v>
      </c>
      <c r="C7" s="16">
        <v>79.347731999633098</v>
      </c>
      <c r="D7" s="17">
        <v>1.0036585554900599</v>
      </c>
      <c r="E7" s="17">
        <v>0</v>
      </c>
      <c r="F7" s="17">
        <v>4.6682228054847004</v>
      </c>
      <c r="G7" s="17">
        <f t="shared" si="0"/>
        <v>5.6718813609747603</v>
      </c>
      <c r="H7" s="15">
        <f t="shared" si="1"/>
        <v>7.1481329308832511E-2</v>
      </c>
      <c r="I7" s="17">
        <v>0.106153180795469</v>
      </c>
      <c r="J7" s="17">
        <v>0</v>
      </c>
      <c r="K7" s="17">
        <v>1.2606304762537099</v>
      </c>
      <c r="L7" s="17">
        <f t="shared" si="2"/>
        <v>1.3667836570491789</v>
      </c>
      <c r="M7" s="15">
        <f t="shared" si="3"/>
        <v>1.7225239116544614E-2</v>
      </c>
    </row>
    <row r="8" spans="1:13" ht="15.75" x14ac:dyDescent="0.25">
      <c r="A8" s="8" t="s">
        <v>134</v>
      </c>
      <c r="B8" s="34" t="s">
        <v>110</v>
      </c>
      <c r="C8" s="16">
        <v>59.002070294074997</v>
      </c>
      <c r="D8" s="17">
        <v>3.68752174872085</v>
      </c>
      <c r="E8" s="17">
        <v>0</v>
      </c>
      <c r="F8" s="17">
        <v>3.1814475622562499</v>
      </c>
      <c r="G8" s="17">
        <f t="shared" si="0"/>
        <v>6.8689693109771</v>
      </c>
      <c r="H8" s="15">
        <f t="shared" si="1"/>
        <v>0.11641912354500693</v>
      </c>
      <c r="I8" s="17">
        <v>2.4517904383606299</v>
      </c>
      <c r="J8" s="17">
        <v>0</v>
      </c>
      <c r="K8" s="17">
        <v>0</v>
      </c>
      <c r="L8" s="17">
        <f t="shared" si="2"/>
        <v>2.4517904383606299</v>
      </c>
      <c r="M8" s="15">
        <f t="shared" si="3"/>
        <v>4.155431201211323E-2</v>
      </c>
    </row>
    <row r="9" spans="1:13" ht="15.75" x14ac:dyDescent="0.25">
      <c r="A9" s="8" t="s">
        <v>135</v>
      </c>
      <c r="B9" s="34" t="s">
        <v>114</v>
      </c>
      <c r="C9" s="16">
        <v>35.161012764685097</v>
      </c>
      <c r="D9" s="17">
        <v>1.9796018532747699</v>
      </c>
      <c r="E9" s="17">
        <v>0</v>
      </c>
      <c r="F9" s="17">
        <v>0</v>
      </c>
      <c r="G9" s="17">
        <f t="shared" si="0"/>
        <v>1.9796018532747699</v>
      </c>
      <c r="H9" s="15">
        <f t="shared" si="1"/>
        <v>5.6301047598464965E-2</v>
      </c>
      <c r="I9" s="17">
        <v>0.88049571866173204</v>
      </c>
      <c r="J9" s="17">
        <v>0</v>
      </c>
      <c r="K9" s="17">
        <v>0</v>
      </c>
      <c r="L9" s="17">
        <f t="shared" si="2"/>
        <v>0.88049571866173204</v>
      </c>
      <c r="M9" s="15">
        <f t="shared" si="3"/>
        <v>2.5041819032757824E-2</v>
      </c>
    </row>
    <row r="10" spans="1:13" ht="15.75" x14ac:dyDescent="0.25">
      <c r="A10" s="8" t="s">
        <v>136</v>
      </c>
      <c r="B10" s="34" t="s">
        <v>114</v>
      </c>
      <c r="C10" s="16">
        <v>63.245207710259102</v>
      </c>
      <c r="D10" s="17">
        <v>3.56990071621814</v>
      </c>
      <c r="E10" s="17">
        <v>0</v>
      </c>
      <c r="F10" s="17">
        <v>0.49694411660839799</v>
      </c>
      <c r="G10" s="17">
        <f t="shared" si="0"/>
        <v>4.0668448328265381</v>
      </c>
      <c r="H10" s="15">
        <f t="shared" si="1"/>
        <v>6.4302814079727488E-2</v>
      </c>
      <c r="I10" s="17">
        <v>0.94659381417109201</v>
      </c>
      <c r="J10" s="17">
        <v>0</v>
      </c>
      <c r="K10" s="17">
        <v>0</v>
      </c>
      <c r="L10" s="17">
        <f t="shared" si="2"/>
        <v>0.94659381417109201</v>
      </c>
      <c r="M10" s="15">
        <f t="shared" si="3"/>
        <v>1.4967044119890582E-2</v>
      </c>
    </row>
    <row r="11" spans="1:13" ht="15.75" x14ac:dyDescent="0.25">
      <c r="A11" s="8" t="s">
        <v>137</v>
      </c>
      <c r="B11" s="34" t="s">
        <v>110</v>
      </c>
      <c r="C11" s="16">
        <v>64.436032040781399</v>
      </c>
      <c r="D11" s="17">
        <v>5.5732472239025803</v>
      </c>
      <c r="E11" s="17">
        <v>0</v>
      </c>
      <c r="F11" s="17">
        <v>0.21372103794266301</v>
      </c>
      <c r="G11" s="17">
        <f t="shared" si="0"/>
        <v>5.7869682618452432</v>
      </c>
      <c r="H11" s="15">
        <f t="shared" si="1"/>
        <v>8.9809506863841121E-2</v>
      </c>
      <c r="I11" s="17">
        <v>1.84711617384635</v>
      </c>
      <c r="J11" s="17">
        <v>0</v>
      </c>
      <c r="K11" s="17">
        <v>1.33826934427747</v>
      </c>
      <c r="L11" s="17">
        <f t="shared" si="2"/>
        <v>3.18538551812382</v>
      </c>
      <c r="M11" s="15">
        <f t="shared" si="3"/>
        <v>4.943484906252138E-2</v>
      </c>
    </row>
    <row r="12" spans="1:13" ht="15.75" x14ac:dyDescent="0.25">
      <c r="A12" s="8" t="s">
        <v>138</v>
      </c>
      <c r="B12" s="34" t="s">
        <v>110</v>
      </c>
      <c r="C12" s="16">
        <v>88.738439581267301</v>
      </c>
      <c r="D12" s="17">
        <v>9.5570014282158997</v>
      </c>
      <c r="E12" s="17">
        <v>0</v>
      </c>
      <c r="F12" s="17">
        <v>7.0433087825854503</v>
      </c>
      <c r="G12" s="17">
        <f t="shared" si="0"/>
        <v>16.60031021080135</v>
      </c>
      <c r="H12" s="15">
        <f t="shared" si="1"/>
        <v>0.18707011627806083</v>
      </c>
      <c r="I12" s="17">
        <v>3.8123618787731299</v>
      </c>
      <c r="J12" s="17">
        <v>0</v>
      </c>
      <c r="K12" s="17">
        <v>0</v>
      </c>
      <c r="L12" s="17">
        <f t="shared" si="2"/>
        <v>3.8123618787731299</v>
      </c>
      <c r="M12" s="15">
        <f t="shared" si="3"/>
        <v>4.2961786309998626E-2</v>
      </c>
    </row>
    <row r="13" spans="1:13" ht="15.75" x14ac:dyDescent="0.25">
      <c r="A13" s="8" t="s">
        <v>139</v>
      </c>
      <c r="B13" s="34" t="s">
        <v>114</v>
      </c>
      <c r="C13" s="16">
        <v>60.510430993303203</v>
      </c>
      <c r="D13" s="17">
        <v>2.3712647770837698</v>
      </c>
      <c r="E13" s="17">
        <v>0</v>
      </c>
      <c r="F13" s="17">
        <v>7.5905530996762298</v>
      </c>
      <c r="G13" s="17">
        <f t="shared" si="0"/>
        <v>9.9618178767599996</v>
      </c>
      <c r="H13" s="15">
        <f t="shared" si="1"/>
        <v>0.16462976239356966</v>
      </c>
      <c r="I13" s="17">
        <v>0.55624088732502697</v>
      </c>
      <c r="J13" s="17">
        <v>0</v>
      </c>
      <c r="K13" s="17">
        <v>0</v>
      </c>
      <c r="L13" s="17">
        <f t="shared" si="2"/>
        <v>0.55624088732502697</v>
      </c>
      <c r="M13" s="15">
        <f t="shared" si="3"/>
        <v>9.1924793493304846E-3</v>
      </c>
    </row>
    <row r="14" spans="1:13" ht="15.75" x14ac:dyDescent="0.25">
      <c r="A14" s="8" t="s">
        <v>140</v>
      </c>
      <c r="B14" s="34" t="s">
        <v>114</v>
      </c>
      <c r="C14" s="16">
        <v>93.9273444737765</v>
      </c>
      <c r="D14" s="17">
        <v>4.1887043313986903</v>
      </c>
      <c r="E14" s="17">
        <v>0</v>
      </c>
      <c r="F14" s="17">
        <v>2.5344183123758799</v>
      </c>
      <c r="G14" s="17">
        <f t="shared" si="0"/>
        <v>6.7231226437745697</v>
      </c>
      <c r="H14" s="15">
        <f t="shared" si="1"/>
        <v>7.1577906108604969E-2</v>
      </c>
      <c r="I14" s="17">
        <v>3.49685798307017</v>
      </c>
      <c r="J14" s="17">
        <v>0</v>
      </c>
      <c r="K14" s="17">
        <v>0</v>
      </c>
      <c r="L14" s="17">
        <f t="shared" si="2"/>
        <v>3.49685798307017</v>
      </c>
      <c r="M14" s="15">
        <f t="shared" si="3"/>
        <v>3.7229392597663134E-2</v>
      </c>
    </row>
    <row r="15" spans="1:13" ht="15.75" x14ac:dyDescent="0.25">
      <c r="A15" s="29" t="s">
        <v>141</v>
      </c>
      <c r="B15" s="35" t="s">
        <v>110</v>
      </c>
      <c r="C15" s="36">
        <v>81.076375826457195</v>
      </c>
      <c r="D15" s="22">
        <v>6.16609060362968E-2</v>
      </c>
      <c r="E15" s="22">
        <v>0</v>
      </c>
      <c r="F15" s="22">
        <v>4.4881350927134296</v>
      </c>
      <c r="G15" s="22">
        <f t="shared" si="0"/>
        <v>4.5497959987497261</v>
      </c>
      <c r="H15" s="23">
        <f t="shared" si="1"/>
        <v>5.6117407227087926E-2</v>
      </c>
      <c r="I15" s="22">
        <v>7.7990765402137993E-2</v>
      </c>
      <c r="J15" s="22">
        <v>0</v>
      </c>
      <c r="K15" s="22">
        <v>7.7170212271293099</v>
      </c>
      <c r="L15" s="22">
        <f t="shared" si="2"/>
        <v>7.7950119925314478</v>
      </c>
      <c r="M15" s="23">
        <f t="shared" si="3"/>
        <v>9.6144060622746108E-2</v>
      </c>
    </row>
    <row r="16" spans="1:13" x14ac:dyDescent="0.25">
      <c r="B16" s="38"/>
      <c r="D16" s="25"/>
      <c r="E16" s="25"/>
      <c r="F16" s="25"/>
      <c r="G16" s="25"/>
      <c r="H16" s="25"/>
      <c r="I16" s="25"/>
      <c r="J16" s="25"/>
      <c r="K16" s="25"/>
    </row>
    <row r="17" spans="1:13" s="8" customFormat="1" ht="15.75" x14ac:dyDescent="0.25">
      <c r="A17" s="14" t="s">
        <v>117</v>
      </c>
      <c r="B17" s="34"/>
      <c r="C17" s="44">
        <f>SUM(C2:C16)</f>
        <v>904.74492223051402</v>
      </c>
      <c r="D17" s="44">
        <f t="shared" ref="D17:G17" si="4">SUM(D2:D16)</f>
        <v>58.628820241644895</v>
      </c>
      <c r="E17" s="44">
        <f t="shared" si="4"/>
        <v>0.76574768235755308</v>
      </c>
      <c r="F17" s="44">
        <f t="shared" si="4"/>
        <v>47.683108380908152</v>
      </c>
      <c r="G17" s="44">
        <f t="shared" si="4"/>
        <v>107.07767630491063</v>
      </c>
      <c r="H17" s="45">
        <f>G17/C17</f>
        <v>0.11835123212510167</v>
      </c>
      <c r="I17" s="44">
        <f t="shared" ref="I17:L17" si="5">SUM(I2:I16)</f>
        <v>22.16665724301415</v>
      </c>
      <c r="J17" s="44">
        <f t="shared" si="5"/>
        <v>0</v>
      </c>
      <c r="K17" s="44">
        <f t="shared" si="5"/>
        <v>10.427777562834912</v>
      </c>
      <c r="L17" s="44">
        <f t="shared" si="5"/>
        <v>32.594434805849055</v>
      </c>
      <c r="M17" s="45">
        <f>L17/C17</f>
        <v>3.6026104159272127E-2</v>
      </c>
    </row>
    <row r="18" spans="1:13" x14ac:dyDescent="0.25">
      <c r="A18" s="24"/>
      <c r="B18" s="3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Municipality Bicycle Miles</vt:lpstr>
      <vt:lpstr>Boston Neighborhoods</vt:lpstr>
      <vt:lpstr>BikeFacilities_2011_Mileage_MPO_byTN_No_Fc_TnMi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kjacob</dc:creator>
  <cp:lastModifiedBy>mcgahan</cp:lastModifiedBy>
  <cp:lastPrinted>2014-10-21T22:11:58Z</cp:lastPrinted>
  <dcterms:created xsi:type="dcterms:W3CDTF">2014-07-11T22:57:25Z</dcterms:created>
  <dcterms:modified xsi:type="dcterms:W3CDTF">2014-10-21T22:18:29Z</dcterms:modified>
</cp:coreProperties>
</file>